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tabRatio="692" activeTab="1"/>
  </bookViews>
  <sheets>
    <sheet name="Standings" sheetId="1" r:id="rId1"/>
    <sheet name="Play-off Tree" sheetId="2" r:id="rId2"/>
    <sheet name="Scoring Leaders" sheetId="3" r:id="rId3"/>
    <sheet name="Records" sheetId="4" r:id="rId4"/>
    <sheet name="Categories by the week" sheetId="5" r:id="rId5"/>
    <sheet name="All EHL games" sheetId="6" r:id="rId6"/>
  </sheets>
  <definedNames/>
  <calcPr fullCalcOnLoad="1"/>
</workbook>
</file>

<file path=xl/sharedStrings.xml><?xml version="1.0" encoding="utf-8"?>
<sst xmlns="http://schemas.openxmlformats.org/spreadsheetml/2006/main" count="2549" uniqueCount="324">
  <si>
    <t>Blues ANEM</t>
  </si>
  <si>
    <t>E-burg Mobydickers</t>
  </si>
  <si>
    <t>St Louis Lithuanians</t>
  </si>
  <si>
    <t>Nadym Narcs</t>
  </si>
  <si>
    <t>Red Lightning</t>
  </si>
  <si>
    <t>Soldiers of Failure</t>
  </si>
  <si>
    <t>Calgary Destroyers</t>
  </si>
  <si>
    <t>АБЫРВАЛГ Stranglers</t>
  </si>
  <si>
    <t>Taronta Rulezzz</t>
  </si>
  <si>
    <t>Urals Penguins</t>
  </si>
  <si>
    <t>SLL</t>
  </si>
  <si>
    <t>EM</t>
  </si>
  <si>
    <t>BA</t>
  </si>
  <si>
    <t>NN</t>
  </si>
  <si>
    <t>RL</t>
  </si>
  <si>
    <t>SoF</t>
  </si>
  <si>
    <t>CD</t>
  </si>
  <si>
    <t>AS</t>
  </si>
  <si>
    <t>TR</t>
  </si>
  <si>
    <t>UP</t>
  </si>
  <si>
    <t xml:space="preserve">       Goals</t>
  </si>
  <si>
    <t xml:space="preserve">       Assists</t>
  </si>
  <si>
    <t xml:space="preserve">        Points</t>
  </si>
  <si>
    <t xml:space="preserve">          +/-</t>
  </si>
  <si>
    <t xml:space="preserve">     Penalty In Minutes</t>
  </si>
  <si>
    <t xml:space="preserve">     Power Play Points</t>
  </si>
  <si>
    <t xml:space="preserve">   Shorthanded Points</t>
  </si>
  <si>
    <t xml:space="preserve">   Game-winning Goals</t>
  </si>
  <si>
    <t xml:space="preserve">     Wins</t>
  </si>
  <si>
    <t xml:space="preserve">      Save Percent</t>
  </si>
  <si>
    <t xml:space="preserve">    Shutouts</t>
  </si>
  <si>
    <t xml:space="preserve">       Goals Against Average</t>
  </si>
  <si>
    <t>BEST</t>
  </si>
  <si>
    <t>WORST</t>
  </si>
  <si>
    <t>REGULAR  SEASON    2002/03</t>
  </si>
  <si>
    <t>W</t>
  </si>
  <si>
    <t>T</t>
  </si>
  <si>
    <t>L</t>
  </si>
  <si>
    <t>Points</t>
  </si>
  <si>
    <r>
      <t>E</t>
    </r>
    <r>
      <rPr>
        <b/>
        <sz val="26"/>
        <color indexed="60"/>
        <rFont val="Arial Black"/>
        <family val="2"/>
      </rPr>
      <t xml:space="preserve">xperimental </t>
    </r>
    <r>
      <rPr>
        <b/>
        <sz val="26"/>
        <color indexed="10"/>
        <rFont val="Arial Black"/>
        <family val="2"/>
      </rPr>
      <t>H</t>
    </r>
    <r>
      <rPr>
        <b/>
        <sz val="26"/>
        <color indexed="60"/>
        <rFont val="Arial Black"/>
        <family val="2"/>
      </rPr>
      <t xml:space="preserve">ockey </t>
    </r>
    <r>
      <rPr>
        <b/>
        <sz val="26"/>
        <color indexed="10"/>
        <rFont val="Arial Black"/>
        <family val="2"/>
      </rPr>
      <t>L</t>
    </r>
    <r>
      <rPr>
        <b/>
        <sz val="26"/>
        <color indexed="60"/>
        <rFont val="Arial Black"/>
        <family val="2"/>
      </rPr>
      <t>eague</t>
    </r>
  </si>
  <si>
    <t>Team</t>
  </si>
  <si>
    <t>GOALS    AGAINST    AVERAGE</t>
  </si>
  <si>
    <t>SAVE    PERCENT</t>
  </si>
  <si>
    <t>Week</t>
  </si>
  <si>
    <t>Total GAA</t>
  </si>
  <si>
    <t>Total SV%</t>
  </si>
  <si>
    <t>GOALS</t>
  </si>
  <si>
    <t>ASSISTS</t>
  </si>
  <si>
    <t>POINTS</t>
  </si>
  <si>
    <t>Total G</t>
  </si>
  <si>
    <t>Total A</t>
  </si>
  <si>
    <t>Total P</t>
  </si>
  <si>
    <r>
      <t xml:space="preserve">Total </t>
    </r>
    <r>
      <rPr>
        <b/>
        <sz val="10"/>
        <color indexed="9"/>
        <rFont val="Arial Cyr"/>
        <family val="2"/>
      </rPr>
      <t>+/-</t>
    </r>
  </si>
  <si>
    <t>PENALTY   IN   MINUTES</t>
  </si>
  <si>
    <t>Total PIM</t>
  </si>
  <si>
    <t>POWER-PLAY   POINTS</t>
  </si>
  <si>
    <t>Total PPP</t>
  </si>
  <si>
    <t>SHORTHANDED   POINTS</t>
  </si>
  <si>
    <t>Total SHP</t>
  </si>
  <si>
    <t>GAME-WINNING   GOALS</t>
  </si>
  <si>
    <t>Total GWG</t>
  </si>
  <si>
    <t>WINS</t>
  </si>
  <si>
    <t>Total WINS</t>
  </si>
  <si>
    <t>SHUTOUTS</t>
  </si>
  <si>
    <t>Total SO</t>
  </si>
  <si>
    <t>SEASON     STATS</t>
  </si>
  <si>
    <t>PLAY-OFF STATS</t>
  </si>
  <si>
    <t xml:space="preserve"> +/- </t>
  </si>
  <si>
    <t>G</t>
  </si>
  <si>
    <t>A</t>
  </si>
  <si>
    <t>P</t>
  </si>
  <si>
    <t>+/-</t>
  </si>
  <si>
    <t>PIM</t>
  </si>
  <si>
    <t>PPP</t>
  </si>
  <si>
    <t>SHP</t>
  </si>
  <si>
    <t>GWG</t>
  </si>
  <si>
    <t>GAA</t>
  </si>
  <si>
    <t>SV%</t>
  </si>
  <si>
    <t>SHO</t>
  </si>
  <si>
    <t>Score</t>
  </si>
  <si>
    <t>.897</t>
  </si>
  <si>
    <t>.878</t>
  </si>
  <si>
    <t>SEASON</t>
  </si>
  <si>
    <t>.803</t>
  </si>
  <si>
    <t>.924</t>
  </si>
  <si>
    <t>.935</t>
  </si>
  <si>
    <t>.943</t>
  </si>
  <si>
    <t>.882</t>
  </si>
  <si>
    <t>.911</t>
  </si>
  <si>
    <t>.864</t>
  </si>
  <si>
    <t>Taronta Rulezzz did not meet minimum games played requirement.</t>
  </si>
  <si>
    <t>.906</t>
  </si>
  <si>
    <t>.846</t>
  </si>
  <si>
    <t>Urals Penguins did not meet minimum games played requirement.</t>
  </si>
  <si>
    <t>.884</t>
  </si>
  <si>
    <t>.940</t>
  </si>
  <si>
    <t>.930</t>
  </si>
  <si>
    <t>.942</t>
  </si>
  <si>
    <t>.917</t>
  </si>
  <si>
    <t>Calgary Destroyers did not meet minimum games played requirement.</t>
  </si>
  <si>
    <t>.902</t>
  </si>
  <si>
    <t>.863</t>
  </si>
  <si>
    <t>.937</t>
  </si>
  <si>
    <t>.853</t>
  </si>
  <si>
    <t>.926</t>
  </si>
  <si>
    <t>.915</t>
  </si>
  <si>
    <t>.862</t>
  </si>
  <si>
    <t>.931</t>
  </si>
  <si>
    <t>.938</t>
  </si>
  <si>
    <t>.867</t>
  </si>
  <si>
    <t>.914</t>
  </si>
  <si>
    <r>
      <t>Week 5</t>
    </r>
    <r>
      <rPr>
        <b/>
        <sz val="16"/>
        <color indexed="51"/>
        <rFont val="Arial Cyr"/>
        <family val="2"/>
      </rPr>
      <t xml:space="preserve"> (4.11-10.11)</t>
    </r>
  </si>
  <si>
    <r>
      <t>Week 6</t>
    </r>
    <r>
      <rPr>
        <b/>
        <sz val="16"/>
        <color indexed="51"/>
        <rFont val="Arial Cyr"/>
        <family val="2"/>
      </rPr>
      <t xml:space="preserve"> (11.11-17.11)</t>
    </r>
  </si>
  <si>
    <r>
      <t>Week 7</t>
    </r>
    <r>
      <rPr>
        <b/>
        <sz val="16"/>
        <color indexed="51"/>
        <rFont val="Arial Cyr"/>
        <family val="2"/>
      </rPr>
      <t xml:space="preserve"> (18.11-24.11)</t>
    </r>
  </si>
  <si>
    <r>
      <t>Week 8</t>
    </r>
    <r>
      <rPr>
        <b/>
        <sz val="16"/>
        <color indexed="51"/>
        <rFont val="Arial Cyr"/>
        <family val="2"/>
      </rPr>
      <t xml:space="preserve"> (25.11-1.12)</t>
    </r>
  </si>
  <si>
    <t>0.92</t>
  </si>
  <si>
    <t>.952</t>
  </si>
  <si>
    <t>Red Lightning did not meet minimum games played requirement.</t>
  </si>
  <si>
    <t>0.99</t>
  </si>
  <si>
    <t>.953</t>
  </si>
  <si>
    <t>St Louis Lithuanians did not meet minimum games played requirement.</t>
  </si>
  <si>
    <t>.848</t>
  </si>
  <si>
    <t>.909</t>
  </si>
  <si>
    <t>.900</t>
  </si>
  <si>
    <t>.928</t>
  </si>
  <si>
    <t>.874</t>
  </si>
  <si>
    <r>
      <t>Week 9</t>
    </r>
    <r>
      <rPr>
        <b/>
        <sz val="16"/>
        <color indexed="51"/>
        <rFont val="Arial Cyr"/>
        <family val="2"/>
      </rPr>
      <t xml:space="preserve"> (2.12-8.12)</t>
    </r>
  </si>
  <si>
    <t>.929</t>
  </si>
  <si>
    <t>0.96</t>
  </si>
  <si>
    <t>.970</t>
  </si>
  <si>
    <t>.896</t>
  </si>
  <si>
    <t>.876</t>
  </si>
  <si>
    <t>.890</t>
  </si>
  <si>
    <t>0.74</t>
  </si>
  <si>
    <t>.968</t>
  </si>
  <si>
    <t>.923</t>
  </si>
  <si>
    <t>.895</t>
  </si>
  <si>
    <t>2.00</t>
  </si>
  <si>
    <t>.934</t>
  </si>
  <si>
    <r>
      <t>Week 10</t>
    </r>
    <r>
      <rPr>
        <b/>
        <sz val="16"/>
        <color indexed="51"/>
        <rFont val="Arial Cyr"/>
        <family val="2"/>
      </rPr>
      <t xml:space="preserve"> (9.12-15.12)</t>
    </r>
  </si>
  <si>
    <t>.855</t>
  </si>
  <si>
    <t>.927</t>
  </si>
  <si>
    <t>0.50</t>
  </si>
  <si>
    <t>.974</t>
  </si>
  <si>
    <t>.918</t>
  </si>
  <si>
    <t>.898</t>
  </si>
  <si>
    <t>.904</t>
  </si>
  <si>
    <t>1.00</t>
  </si>
  <si>
    <t>.965</t>
  </si>
  <si>
    <t>E-burg Mobydickers did not meet minimum games played requirement.</t>
  </si>
  <si>
    <r>
      <t>Week 11</t>
    </r>
    <r>
      <rPr>
        <b/>
        <sz val="16"/>
        <color indexed="51"/>
        <rFont val="Arial Cyr"/>
        <family val="2"/>
      </rPr>
      <t xml:space="preserve"> (16.12-22.12)</t>
    </r>
  </si>
  <si>
    <t>.950</t>
  </si>
  <si>
    <t>.933</t>
  </si>
  <si>
    <t>.962</t>
  </si>
  <si>
    <t>.913</t>
  </si>
  <si>
    <t>.959</t>
  </si>
  <si>
    <t>.886</t>
  </si>
  <si>
    <r>
      <t>Week 12</t>
    </r>
    <r>
      <rPr>
        <b/>
        <sz val="16"/>
        <color indexed="51"/>
        <rFont val="Arial Cyr"/>
        <family val="2"/>
      </rPr>
      <t xml:space="preserve"> (23.12-29.12)</t>
    </r>
  </si>
  <si>
    <t>.903</t>
  </si>
  <si>
    <t>.857</t>
  </si>
  <si>
    <t>.907</t>
  </si>
  <si>
    <t>АБЫРВАЛГ Stranglers did not meet minimum games played requirement.</t>
  </si>
  <si>
    <t>.783</t>
  </si>
  <si>
    <t>.901</t>
  </si>
  <si>
    <t>.849</t>
  </si>
  <si>
    <r>
      <t>Week 13</t>
    </r>
    <r>
      <rPr>
        <b/>
        <sz val="16"/>
        <color indexed="51"/>
        <rFont val="Arial Cyr"/>
        <family val="2"/>
      </rPr>
      <t xml:space="preserve"> (30.12-5.01)</t>
    </r>
  </si>
  <si>
    <t>.866</t>
  </si>
  <si>
    <t>3.00</t>
  </si>
  <si>
    <t>.877</t>
  </si>
  <si>
    <t>.872</t>
  </si>
  <si>
    <t>0.98</t>
  </si>
  <si>
    <t>.972</t>
  </si>
  <si>
    <t>.920</t>
  </si>
  <si>
    <t>.912</t>
  </si>
  <si>
    <t>.840</t>
  </si>
  <si>
    <t>.905</t>
  </si>
  <si>
    <t>Nadym Narcs did not meet minimum games played requirement.</t>
  </si>
  <si>
    <t>.947</t>
  </si>
  <si>
    <t>.893</t>
  </si>
  <si>
    <t>.888</t>
  </si>
  <si>
    <r>
      <t>Week 14</t>
    </r>
    <r>
      <rPr>
        <b/>
        <sz val="16"/>
        <color indexed="51"/>
        <rFont val="Arial Cyr"/>
        <family val="2"/>
      </rPr>
      <t xml:space="preserve"> (6.01-12.01)</t>
    </r>
  </si>
  <si>
    <r>
      <t>Week 15</t>
    </r>
    <r>
      <rPr>
        <b/>
        <sz val="16"/>
        <color indexed="51"/>
        <rFont val="Arial Cyr"/>
        <family val="2"/>
      </rPr>
      <t xml:space="preserve"> (13.01-19.01)</t>
    </r>
  </si>
  <si>
    <t>.921</t>
  </si>
  <si>
    <t>.908</t>
  </si>
  <si>
    <t>.868</t>
  </si>
  <si>
    <t>0.67</t>
  </si>
  <si>
    <t>.979</t>
  </si>
  <si>
    <r>
      <t>Week 16</t>
    </r>
    <r>
      <rPr>
        <b/>
        <sz val="16"/>
        <color indexed="51"/>
        <rFont val="Arial Cyr"/>
        <family val="2"/>
      </rPr>
      <t xml:space="preserve"> (20.01-26.01)</t>
    </r>
  </si>
  <si>
    <t>.837</t>
  </si>
  <si>
    <r>
      <t>Week 19</t>
    </r>
    <r>
      <rPr>
        <b/>
        <sz val="16"/>
        <color indexed="51"/>
        <rFont val="Arial Cyr"/>
        <family val="2"/>
      </rPr>
      <t xml:space="preserve"> (10.02-16.02)</t>
    </r>
  </si>
  <si>
    <r>
      <t>Week 20</t>
    </r>
    <r>
      <rPr>
        <b/>
        <sz val="16"/>
        <color indexed="51"/>
        <rFont val="Arial Cyr"/>
        <family val="2"/>
      </rPr>
      <t xml:space="preserve"> (17.02-23.02)</t>
    </r>
  </si>
  <si>
    <r>
      <t>Week 17</t>
    </r>
    <r>
      <rPr>
        <b/>
        <sz val="16"/>
        <color indexed="51"/>
        <rFont val="Arial Cyr"/>
        <family val="2"/>
      </rPr>
      <t xml:space="preserve"> (27.01-2.02)</t>
    </r>
  </si>
  <si>
    <r>
      <t>Week 18</t>
    </r>
    <r>
      <rPr>
        <b/>
        <sz val="16"/>
        <color indexed="51"/>
        <rFont val="Arial Cyr"/>
        <family val="2"/>
      </rPr>
      <t xml:space="preserve"> (3.02-9.02)</t>
    </r>
  </si>
  <si>
    <r>
      <t>Week 21</t>
    </r>
    <r>
      <rPr>
        <b/>
        <sz val="16"/>
        <color indexed="51"/>
        <rFont val="Arial Cyr"/>
        <family val="2"/>
      </rPr>
      <t xml:space="preserve"> (24.02-2.03)</t>
    </r>
  </si>
  <si>
    <t>5  Week</t>
  </si>
  <si>
    <t>6  Week</t>
  </si>
  <si>
    <t>7  Week</t>
  </si>
  <si>
    <t>8  Week</t>
  </si>
  <si>
    <t>9  Week</t>
  </si>
  <si>
    <t>10  Week</t>
  </si>
  <si>
    <t>11  Week</t>
  </si>
  <si>
    <t>12  Week</t>
  </si>
  <si>
    <t>13  Week</t>
  </si>
  <si>
    <t>14  Week</t>
  </si>
  <si>
    <t>15  Week</t>
  </si>
  <si>
    <t>16  Week</t>
  </si>
  <si>
    <t>17  Week</t>
  </si>
  <si>
    <t>18  Week</t>
  </si>
  <si>
    <t>19  Week</t>
  </si>
  <si>
    <t>20  Week</t>
  </si>
  <si>
    <t>21  Week</t>
  </si>
  <si>
    <t>22  Week</t>
  </si>
  <si>
    <t>&lt;&lt;&lt;  BACK</t>
  </si>
  <si>
    <t>-</t>
  </si>
  <si>
    <t>Blues ANEM and Red Lightning did not meet minimum games played requirement.</t>
  </si>
  <si>
    <t>.922</t>
  </si>
  <si>
    <t>.899</t>
  </si>
  <si>
    <t>.949</t>
  </si>
  <si>
    <t>PLAY-OFFS</t>
  </si>
  <si>
    <t>1-6 Places</t>
  </si>
  <si>
    <t>7-10 Places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</si>
  <si>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</si>
  <si>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</si>
  <si>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</si>
  <si>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</si>
  <si>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</si>
  <si>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</si>
  <si>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</si>
  <si>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</si>
  <si>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</si>
  <si>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</si>
  <si>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After Play-Off Standings</t>
  </si>
  <si>
    <t>&gt;To Play-Offs&gt;</t>
  </si>
  <si>
    <t>&lt;To Season&lt;</t>
  </si>
  <si>
    <t>23  Week</t>
  </si>
  <si>
    <t>24  Week</t>
  </si>
  <si>
    <t>25  Week</t>
  </si>
  <si>
    <t>1/4 Finals</t>
  </si>
  <si>
    <t>1/2 Finals</t>
  </si>
  <si>
    <t>EHL Cup Final</t>
  </si>
  <si>
    <t>9th Place game</t>
  </si>
  <si>
    <t>3rd Place Game</t>
  </si>
  <si>
    <t>Low  stats  of  shorten  weeks  (17  and  18)  doesn't  used  as  antirecords</t>
  </si>
  <si>
    <t>7th Place game</t>
  </si>
  <si>
    <t xml:space="preserve">      Largest Gap</t>
  </si>
  <si>
    <r>
      <t xml:space="preserve">BOLD  TYPE  -  </t>
    </r>
    <r>
      <rPr>
        <b/>
        <sz val="8"/>
        <color indexed="10"/>
        <rFont val="Arial Cyr"/>
        <family val="2"/>
      </rPr>
      <t>NO  3  GOALKEEPER  REQUIRED  GAMES</t>
    </r>
    <r>
      <rPr>
        <b/>
        <sz val="8"/>
        <color indexed="9"/>
        <rFont val="Arial Cyr"/>
        <family val="2"/>
      </rPr>
      <t xml:space="preserve">  </t>
    </r>
    <r>
      <rPr>
        <b/>
        <sz val="8"/>
        <color indexed="10"/>
        <rFont val="Arial Cyr"/>
        <family val="2"/>
      </rPr>
      <t>PENALTY</t>
    </r>
    <r>
      <rPr>
        <b/>
        <sz val="8"/>
        <color indexed="9"/>
        <rFont val="Arial Cyr"/>
        <family val="2"/>
      </rPr>
      <t>:   GAA=4,00 and SV%=0,850</t>
    </r>
  </si>
  <si>
    <t>.957</t>
  </si>
  <si>
    <t>.894</t>
  </si>
  <si>
    <t>.883</t>
  </si>
  <si>
    <t>.852</t>
  </si>
  <si>
    <t>.891</t>
  </si>
  <si>
    <t>YAHOO! Points</t>
  </si>
  <si>
    <t>YAHOO! Place</t>
  </si>
  <si>
    <t>.889</t>
  </si>
  <si>
    <t>.808</t>
  </si>
  <si>
    <t>.978</t>
  </si>
  <si>
    <t>.910</t>
  </si>
  <si>
    <t>.879</t>
  </si>
  <si>
    <t>.887</t>
  </si>
  <si>
    <t>0.00</t>
  </si>
  <si>
    <t>1.000</t>
  </si>
  <si>
    <t>High  stats  of  teams, which did not meet minimum required goalkeeper games doesn't  used  as  records</t>
  </si>
  <si>
    <t>.829</t>
  </si>
  <si>
    <t>.789</t>
  </si>
  <si>
    <t>E-burg Mobydickers did not meet minimum games played requirement</t>
  </si>
  <si>
    <t>.869</t>
  </si>
  <si>
    <t>.892</t>
  </si>
  <si>
    <t>Calgary Destroyers - Red Lightning</t>
  </si>
  <si>
    <t>.966</t>
  </si>
  <si>
    <t>0.33</t>
  </si>
  <si>
    <t>.985</t>
  </si>
  <si>
    <t>.885</t>
  </si>
  <si>
    <t>.856</t>
  </si>
  <si>
    <t>Red Lightning did not meet minimum games played requirement</t>
  </si>
  <si>
    <t>.828</t>
  </si>
  <si>
    <t>Taronta Rulezzz and E-burg Mobydickers did not meet minimum games played requirement.</t>
  </si>
  <si>
    <t>Games</t>
  </si>
  <si>
    <t>Categories</t>
  </si>
  <si>
    <t>F - A - T</t>
  </si>
  <si>
    <t>.945</t>
  </si>
  <si>
    <t>.875</t>
  </si>
  <si>
    <t>0.97</t>
  </si>
  <si>
    <t>.973</t>
  </si>
  <si>
    <r>
      <t>Week 23</t>
    </r>
    <r>
      <rPr>
        <b/>
        <sz val="16"/>
        <color indexed="51"/>
        <rFont val="Arial Cyr"/>
        <family val="2"/>
      </rPr>
      <t xml:space="preserve"> (10.03 - 16.03)</t>
    </r>
  </si>
  <si>
    <r>
      <t>Week 22</t>
    </r>
    <r>
      <rPr>
        <b/>
        <sz val="16"/>
        <color indexed="51"/>
        <rFont val="Arial Cyr"/>
        <family val="2"/>
      </rPr>
      <t xml:space="preserve"> (3.03-9.03)</t>
    </r>
  </si>
  <si>
    <r>
      <t>Week 24</t>
    </r>
    <r>
      <rPr>
        <b/>
        <sz val="16"/>
        <color indexed="51"/>
        <rFont val="Arial Cyr"/>
        <family val="2"/>
      </rPr>
      <t xml:space="preserve"> (17.03 - 23.03)</t>
    </r>
  </si>
  <si>
    <r>
      <t>Week 25</t>
    </r>
    <r>
      <rPr>
        <b/>
        <sz val="16"/>
        <color indexed="51"/>
        <rFont val="Arial Cyr"/>
        <family val="2"/>
      </rPr>
      <t xml:space="preserve"> (23.03 - 6.04)</t>
    </r>
  </si>
  <si>
    <t>Goals</t>
  </si>
  <si>
    <t>Assists</t>
  </si>
  <si>
    <t xml:space="preserve"> +/-</t>
  </si>
  <si>
    <t>Penalty In Minutes</t>
  </si>
  <si>
    <t>Power-Play Points</t>
  </si>
  <si>
    <t>Shorthanded Points</t>
  </si>
  <si>
    <t>Game-winning Goals</t>
  </si>
  <si>
    <t>Wins</t>
  </si>
  <si>
    <t>Goals Against Average</t>
  </si>
  <si>
    <t>Save Percent</t>
  </si>
  <si>
    <t>Shutouts</t>
  </si>
  <si>
    <t>5th Place Game</t>
  </si>
  <si>
    <t>140-50-26</t>
  </si>
  <si>
    <t>115-59-42</t>
  </si>
  <si>
    <t>112-64-40</t>
  </si>
  <si>
    <t>99-77-40</t>
  </si>
  <si>
    <t>101-86-29</t>
  </si>
  <si>
    <t>99-89-28</t>
  </si>
  <si>
    <t>81-101-34</t>
  </si>
  <si>
    <t>61-113-42</t>
  </si>
  <si>
    <t>47-130-39</t>
  </si>
  <si>
    <t>48-134-34</t>
  </si>
  <si>
    <t>4.00</t>
  </si>
  <si>
    <t>.818</t>
  </si>
  <si>
    <t>REST:</t>
  </si>
  <si>
    <t>Calgary  Destroyers</t>
  </si>
  <si>
    <t>Nadym  Narcs</t>
  </si>
  <si>
    <t>.944</t>
  </si>
  <si>
    <t>Taronta Rulezzz and Red Lightning did not meet minimum games played requirement.</t>
  </si>
  <si>
    <t>ST  LOUIS  LITHUANIANS</t>
  </si>
  <si>
    <t>Soldiers  of  Failure</t>
  </si>
  <si>
    <t>Blues  ANEM</t>
  </si>
  <si>
    <t>E-burg  Mobydickers</t>
  </si>
  <si>
    <t>Red  Lightning</t>
  </si>
  <si>
    <t>Taronta  Rulezzz</t>
  </si>
  <si>
    <t>АБЫРВАЛГ  Stranglers</t>
  </si>
  <si>
    <t>.873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</si>
</sst>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m/yy"/>
    <numFmt numFmtId="178" formatCode="d\-m"/>
    <numFmt numFmtId="179" formatCode="mmm/yyyy"/>
    <numFmt numFmtId="180" formatCode="d/yy"/>
    <numFmt numFmtId="181" formatCode="d/m"/>
    <numFmt numFmtId="182" formatCode="d/mm"/>
  </numFmts>
  <fonts count="61">
    <font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color indexed="61"/>
      <name val="Verdana"/>
      <family val="2"/>
    </font>
    <font>
      <b/>
      <sz val="12"/>
      <name val="Arial"/>
      <family val="2"/>
    </font>
    <font>
      <b/>
      <sz val="8"/>
      <name val="Verdana"/>
      <family val="2"/>
    </font>
    <font>
      <b/>
      <sz val="12"/>
      <color indexed="14"/>
      <name val="Arial"/>
      <family val="2"/>
    </font>
    <font>
      <b/>
      <sz val="10"/>
      <color indexed="16"/>
      <name val="Verdana"/>
      <family val="2"/>
    </font>
    <font>
      <b/>
      <sz val="16"/>
      <color indexed="18"/>
      <name val="Arial Cyr"/>
      <family val="2"/>
    </font>
    <font>
      <b/>
      <sz val="26"/>
      <color indexed="10"/>
      <name val="Arial Black"/>
      <family val="2"/>
    </font>
    <font>
      <b/>
      <sz val="26"/>
      <color indexed="60"/>
      <name val="Arial Black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sz val="8"/>
      <color indexed="9"/>
      <name val="Arial Cyr"/>
      <family val="2"/>
    </font>
    <font>
      <b/>
      <sz val="8"/>
      <color indexed="10"/>
      <name val="Arial Cyr"/>
      <family val="2"/>
    </font>
    <font>
      <b/>
      <sz val="8"/>
      <color indexed="12"/>
      <name val="Arial Cyr"/>
      <family val="2"/>
    </font>
    <font>
      <b/>
      <sz val="10"/>
      <color indexed="9"/>
      <name val="Arial Cyr"/>
      <family val="2"/>
    </font>
    <font>
      <b/>
      <sz val="16"/>
      <color indexed="10"/>
      <name val="Arial Cyr"/>
      <family val="2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u val="single"/>
      <sz val="9"/>
      <color indexed="12"/>
      <name val="Arial Cyr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6"/>
      <color indexed="51"/>
      <name val="Arial Cyr"/>
      <family val="2"/>
    </font>
    <font>
      <b/>
      <sz val="16"/>
      <color indexed="53"/>
      <name val="Arial Cyr"/>
      <family val="2"/>
    </font>
    <font>
      <b/>
      <sz val="16"/>
      <color indexed="16"/>
      <name val="Arial Cyr"/>
      <family val="2"/>
    </font>
    <font>
      <sz val="16"/>
      <name val="Arial Cyr"/>
      <family val="2"/>
    </font>
    <font>
      <b/>
      <u val="single"/>
      <sz val="11"/>
      <color indexed="12"/>
      <name val="Arial Cyr"/>
      <family val="2"/>
    </font>
    <font>
      <b/>
      <u val="single"/>
      <sz val="16"/>
      <color indexed="12"/>
      <name val="Arial Cyr"/>
      <family val="2"/>
    </font>
    <font>
      <b/>
      <sz val="11"/>
      <name val="Arial Cyr"/>
      <family val="2"/>
    </font>
    <font>
      <b/>
      <sz val="11"/>
      <name val="Verdana"/>
      <family val="2"/>
    </font>
    <font>
      <b/>
      <sz val="14"/>
      <color indexed="14"/>
      <name val="Arial Cyr"/>
      <family val="2"/>
    </font>
    <font>
      <b/>
      <sz val="14"/>
      <color indexed="48"/>
      <name val="Arial Cyr"/>
      <family val="2"/>
    </font>
    <font>
      <b/>
      <sz val="10"/>
      <name val="Arial Cyr"/>
      <family val="2"/>
    </font>
    <font>
      <b/>
      <u val="single"/>
      <sz val="12"/>
      <color indexed="16"/>
      <name val="Arial Cyr"/>
      <family val="2"/>
    </font>
    <font>
      <b/>
      <sz val="11"/>
      <color indexed="10"/>
      <name val="Arial Cyr"/>
      <family val="2"/>
    </font>
    <font>
      <b/>
      <sz val="14"/>
      <color indexed="12"/>
      <name val="Arial Cyr"/>
      <family val="2"/>
    </font>
    <font>
      <b/>
      <sz val="13"/>
      <color indexed="14"/>
      <name val="Arial Cyr"/>
      <family val="2"/>
    </font>
    <font>
      <b/>
      <sz val="12"/>
      <color indexed="14"/>
      <name val="Arial Cyr"/>
      <family val="2"/>
    </font>
    <font>
      <b/>
      <sz val="13.5"/>
      <color indexed="14"/>
      <name val="Arial Cyr"/>
      <family val="2"/>
    </font>
    <font>
      <b/>
      <sz val="12"/>
      <name val="Verdana"/>
      <family val="2"/>
    </font>
    <font>
      <sz val="9"/>
      <color indexed="8"/>
      <name val="Arial"/>
      <family val="2"/>
    </font>
    <font>
      <b/>
      <sz val="10"/>
      <color indexed="61"/>
      <name val="Arial Cyr"/>
      <family val="2"/>
    </font>
    <font>
      <b/>
      <sz val="22"/>
      <color indexed="10"/>
      <name val="Verdana"/>
      <family val="2"/>
    </font>
    <font>
      <b/>
      <sz val="16"/>
      <color indexed="10"/>
      <name val="Verdana"/>
      <family val="2"/>
    </font>
    <font>
      <b/>
      <sz val="14"/>
      <color indexed="12"/>
      <name val="Verdana"/>
      <family val="2"/>
    </font>
    <font>
      <b/>
      <sz val="14"/>
      <name val="Verdana"/>
      <family val="2"/>
    </font>
    <font>
      <b/>
      <sz val="12"/>
      <color indexed="8"/>
      <name val="Arial Cyr"/>
      <family val="2"/>
    </font>
    <font>
      <b/>
      <sz val="12"/>
      <name val="Arial Cyr"/>
      <family val="2"/>
    </font>
    <font>
      <b/>
      <sz val="10"/>
      <color indexed="10"/>
      <name val="Arial"/>
      <family val="2"/>
    </font>
    <font>
      <sz val="9"/>
      <color indexed="47"/>
      <name val="Arial"/>
      <family val="2"/>
    </font>
    <font>
      <b/>
      <sz val="9"/>
      <color indexed="47"/>
      <name val="Arial"/>
      <family val="2"/>
    </font>
    <font>
      <sz val="9"/>
      <color indexed="47"/>
      <name val="Arial Cyr"/>
      <family val="0"/>
    </font>
    <font>
      <b/>
      <sz val="10"/>
      <color indexed="47"/>
      <name val="Arial"/>
      <family val="2"/>
    </font>
    <font>
      <b/>
      <sz val="14"/>
      <color indexed="18"/>
      <name val="Arial Cyr"/>
      <family val="2"/>
    </font>
    <font>
      <b/>
      <sz val="11"/>
      <color indexed="16"/>
      <name val="Verdana"/>
      <family val="2"/>
    </font>
    <font>
      <b/>
      <sz val="14"/>
      <name val="Arial Cyr"/>
      <family val="2"/>
    </font>
    <font>
      <b/>
      <sz val="11"/>
      <color indexed="10"/>
      <name val="Verdana"/>
      <family val="2"/>
    </font>
    <font>
      <sz val="8"/>
      <color indexed="10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lightTrellis">
        <bgColor indexed="8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 indent="1"/>
    </xf>
    <xf numFmtId="0" fontId="4" fillId="5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 indent="1"/>
    </xf>
    <xf numFmtId="0" fontId="4" fillId="5" borderId="7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6" fillId="6" borderId="0" xfId="0" applyFont="1" applyFill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 indent="1"/>
    </xf>
    <xf numFmtId="0" fontId="4" fillId="2" borderId="7" xfId="0" applyFont="1" applyFill="1" applyBorder="1" applyAlignment="1">
      <alignment horizontal="center"/>
    </xf>
    <xf numFmtId="173" fontId="4" fillId="5" borderId="5" xfId="0" applyNumberFormat="1" applyFont="1" applyFill="1" applyBorder="1" applyAlignment="1">
      <alignment horizontal="center"/>
    </xf>
    <xf numFmtId="173" fontId="4" fillId="5" borderId="7" xfId="0" applyNumberFormat="1" applyFont="1" applyFill="1" applyBorder="1" applyAlignment="1">
      <alignment horizontal="center"/>
    </xf>
    <xf numFmtId="172" fontId="4" fillId="5" borderId="5" xfId="0" applyNumberFormat="1" applyFont="1" applyFill="1" applyBorder="1" applyAlignment="1">
      <alignment horizontal="center"/>
    </xf>
    <xf numFmtId="173" fontId="4" fillId="2" borderId="0" xfId="0" applyNumberFormat="1" applyFont="1" applyFill="1" applyAlignment="1">
      <alignment/>
    </xf>
    <xf numFmtId="173" fontId="4" fillId="3" borderId="2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/>
    </xf>
    <xf numFmtId="2" fontId="4" fillId="3" borderId="2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172" fontId="2" fillId="7" borderId="8" xfId="0" applyNumberFormat="1" applyFont="1" applyFill="1" applyBorder="1" applyAlignment="1">
      <alignment horizontal="center" vertical="center"/>
    </xf>
    <xf numFmtId="172" fontId="2" fillId="3" borderId="8" xfId="0" applyNumberFormat="1" applyFont="1" applyFill="1" applyBorder="1" applyAlignment="1">
      <alignment horizontal="center" vertical="center"/>
    </xf>
    <xf numFmtId="172" fontId="5" fillId="7" borderId="8" xfId="0" applyNumberFormat="1" applyFont="1" applyFill="1" applyBorder="1" applyAlignment="1">
      <alignment horizontal="center" vertical="center"/>
    </xf>
    <xf numFmtId="172" fontId="2" fillId="3" borderId="9" xfId="0" applyNumberFormat="1" applyFont="1" applyFill="1" applyBorder="1" applyAlignment="1">
      <alignment horizontal="center" vertical="center"/>
    </xf>
    <xf numFmtId="172" fontId="5" fillId="3" borderId="10" xfId="0" applyNumberFormat="1" applyFont="1" applyFill="1" applyBorder="1" applyAlignment="1">
      <alignment horizontal="center" vertical="center"/>
    </xf>
    <xf numFmtId="172" fontId="2" fillId="3" borderId="11" xfId="0" applyNumberFormat="1" applyFont="1" applyFill="1" applyBorder="1" applyAlignment="1">
      <alignment horizontal="center" vertical="center"/>
    </xf>
    <xf numFmtId="172" fontId="2" fillId="7" borderId="12" xfId="0" applyNumberFormat="1" applyFont="1" applyFill="1" applyBorder="1" applyAlignment="1">
      <alignment horizontal="center" vertical="center"/>
    </xf>
    <xf numFmtId="172" fontId="5" fillId="7" borderId="13" xfId="0" applyNumberFormat="1" applyFont="1" applyFill="1" applyBorder="1" applyAlignment="1">
      <alignment horizontal="center" vertical="center"/>
    </xf>
    <xf numFmtId="172" fontId="2" fillId="7" borderId="10" xfId="0" applyNumberFormat="1" applyFont="1" applyFill="1" applyBorder="1" applyAlignment="1">
      <alignment horizontal="center" vertical="center"/>
    </xf>
    <xf numFmtId="172" fontId="5" fillId="3" borderId="9" xfId="0" applyNumberFormat="1" applyFont="1" applyFill="1" applyBorder="1" applyAlignment="1">
      <alignment horizontal="center" vertical="center"/>
    </xf>
    <xf numFmtId="172" fontId="2" fillId="3" borderId="10" xfId="0" applyNumberFormat="1" applyFont="1" applyFill="1" applyBorder="1" applyAlignment="1">
      <alignment horizontal="center" vertical="center"/>
    </xf>
    <xf numFmtId="172" fontId="2" fillId="7" borderId="9" xfId="0" applyNumberFormat="1" applyFont="1" applyFill="1" applyBorder="1" applyAlignment="1">
      <alignment horizontal="center" vertical="center"/>
    </xf>
    <xf numFmtId="172" fontId="2" fillId="3" borderId="12" xfId="0" applyNumberFormat="1" applyFont="1" applyFill="1" applyBorder="1" applyAlignment="1">
      <alignment horizontal="center" vertical="center"/>
    </xf>
    <xf numFmtId="172" fontId="2" fillId="7" borderId="14" xfId="0" applyNumberFormat="1" applyFont="1" applyFill="1" applyBorder="1" applyAlignment="1">
      <alignment horizontal="center" vertical="center"/>
    </xf>
    <xf numFmtId="172" fontId="2" fillId="3" borderId="13" xfId="0" applyNumberFormat="1" applyFont="1" applyFill="1" applyBorder="1" applyAlignment="1">
      <alignment horizontal="center" vertical="center"/>
    </xf>
    <xf numFmtId="172" fontId="5" fillId="3" borderId="12" xfId="0" applyNumberFormat="1" applyFont="1" applyFill="1" applyBorder="1" applyAlignment="1">
      <alignment horizontal="center" vertical="center"/>
    </xf>
    <xf numFmtId="172" fontId="2" fillId="3" borderId="14" xfId="0" applyNumberFormat="1" applyFont="1" applyFill="1" applyBorder="1" applyAlignment="1">
      <alignment horizontal="center" vertical="center"/>
    </xf>
    <xf numFmtId="172" fontId="5" fillId="3" borderId="14" xfId="0" applyNumberFormat="1" applyFont="1" applyFill="1" applyBorder="1" applyAlignment="1">
      <alignment horizontal="center" vertical="center"/>
    </xf>
    <xf numFmtId="172" fontId="2" fillId="7" borderId="15" xfId="0" applyNumberFormat="1" applyFont="1" applyFill="1" applyBorder="1" applyAlignment="1">
      <alignment horizontal="center" vertical="center"/>
    </xf>
    <xf numFmtId="172" fontId="5" fillId="3" borderId="8" xfId="0" applyNumberFormat="1" applyFont="1" applyFill="1" applyBorder="1" applyAlignment="1">
      <alignment horizontal="center" vertical="center"/>
    </xf>
    <xf numFmtId="172" fontId="2" fillId="8" borderId="9" xfId="0" applyNumberFormat="1" applyFont="1" applyFill="1" applyBorder="1" applyAlignment="1">
      <alignment horizontal="center" vertical="center"/>
    </xf>
    <xf numFmtId="172" fontId="2" fillId="3" borderId="16" xfId="0" applyNumberFormat="1" applyFont="1" applyFill="1" applyBorder="1" applyAlignment="1">
      <alignment horizontal="center" vertical="center"/>
    </xf>
    <xf numFmtId="172" fontId="5" fillId="7" borderId="14" xfId="0" applyNumberFormat="1" applyFont="1" applyFill="1" applyBorder="1" applyAlignment="1">
      <alignment horizontal="center" vertical="center"/>
    </xf>
    <xf numFmtId="172" fontId="2" fillId="7" borderId="13" xfId="0" applyNumberFormat="1" applyFont="1" applyFill="1" applyBorder="1" applyAlignment="1">
      <alignment horizontal="center" vertical="center"/>
    </xf>
    <xf numFmtId="172" fontId="2" fillId="8" borderId="14" xfId="0" applyNumberFormat="1" applyFont="1" applyFill="1" applyBorder="1" applyAlignment="1">
      <alignment horizontal="center" vertical="center"/>
    </xf>
    <xf numFmtId="172" fontId="5" fillId="7" borderId="12" xfId="0" applyNumberFormat="1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2" fontId="12" fillId="10" borderId="17" xfId="0" applyNumberFormat="1" applyFont="1" applyFill="1" applyBorder="1" applyAlignment="1">
      <alignment horizontal="center"/>
    </xf>
    <xf numFmtId="173" fontId="12" fillId="10" borderId="17" xfId="0" applyNumberFormat="1" applyFont="1" applyFill="1" applyBorder="1" applyAlignment="1">
      <alignment horizontal="center"/>
    </xf>
    <xf numFmtId="2" fontId="16" fillId="11" borderId="17" xfId="0" applyNumberFormat="1" applyFont="1" applyFill="1" applyBorder="1" applyAlignment="1">
      <alignment horizontal="center"/>
    </xf>
    <xf numFmtId="173" fontId="16" fillId="11" borderId="17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172" fontId="2" fillId="7" borderId="18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11" fillId="10" borderId="17" xfId="0" applyNumberFormat="1" applyFont="1" applyFill="1" applyBorder="1" applyAlignment="1">
      <alignment horizontal="center"/>
    </xf>
    <xf numFmtId="173" fontId="11" fillId="10" borderId="17" xfId="0" applyNumberFormat="1" applyFont="1" applyFill="1" applyBorder="1" applyAlignment="1">
      <alignment horizontal="center"/>
    </xf>
    <xf numFmtId="1" fontId="16" fillId="11" borderId="17" xfId="0" applyNumberFormat="1" applyFont="1" applyFill="1" applyBorder="1" applyAlignment="1">
      <alignment horizontal="center"/>
    </xf>
    <xf numFmtId="1" fontId="12" fillId="10" borderId="17" xfId="0" applyNumberFormat="1" applyFont="1" applyFill="1" applyBorder="1" applyAlignment="1">
      <alignment horizontal="center"/>
    </xf>
    <xf numFmtId="1" fontId="12" fillId="10" borderId="17" xfId="0" applyNumberFormat="1" applyFont="1" applyFill="1" applyBorder="1" applyAlignment="1">
      <alignment horizontal="center"/>
    </xf>
    <xf numFmtId="0" fontId="20" fillId="12" borderId="0" xfId="0" applyFont="1" applyFill="1" applyAlignment="1">
      <alignment vertical="center"/>
    </xf>
    <xf numFmtId="0" fontId="21" fillId="13" borderId="17" xfId="0" applyFont="1" applyFill="1" applyBorder="1" applyAlignment="1">
      <alignment vertical="center" wrapText="1"/>
    </xf>
    <xf numFmtId="0" fontId="21" fillId="13" borderId="17" xfId="0" applyFont="1" applyFill="1" applyBorder="1" applyAlignment="1">
      <alignment horizontal="center" vertical="center" wrapText="1"/>
    </xf>
    <xf numFmtId="0" fontId="20" fillId="13" borderId="17" xfId="0" applyFont="1" applyFill="1" applyBorder="1" applyAlignment="1">
      <alignment horizontal="center" vertical="center" wrapText="1"/>
    </xf>
    <xf numFmtId="177" fontId="21" fillId="13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3" fillId="6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177" fontId="23" fillId="6" borderId="17" xfId="0" applyNumberFormat="1" applyFont="1" applyFill="1" applyBorder="1" applyAlignment="1">
      <alignment horizontal="center" vertical="center" wrapText="1"/>
    </xf>
    <xf numFmtId="177" fontId="21" fillId="6" borderId="17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177" fontId="20" fillId="2" borderId="0" xfId="0" applyNumberFormat="1" applyFont="1" applyFill="1" applyAlignment="1">
      <alignment horizontal="center" vertical="center"/>
    </xf>
    <xf numFmtId="0" fontId="20" fillId="2" borderId="17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177" fontId="20" fillId="2" borderId="17" xfId="0" applyNumberFormat="1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8" fillId="12" borderId="0" xfId="0" applyFont="1" applyFill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0" fillId="5" borderId="19" xfId="20" applyFont="1" applyFill="1" applyBorder="1" applyAlignment="1">
      <alignment vertical="center"/>
    </xf>
    <xf numFmtId="0" fontId="31" fillId="12" borderId="0" xfId="0" applyFont="1" applyFill="1" applyAlignment="1">
      <alignment vertical="center"/>
    </xf>
    <xf numFmtId="0" fontId="29" fillId="10" borderId="20" xfId="20" applyFont="1" applyFill="1" applyBorder="1" applyAlignment="1">
      <alignment horizontal="left" vertical="center" indent="2"/>
    </xf>
    <xf numFmtId="0" fontId="29" fillId="10" borderId="21" xfId="20" applyFont="1" applyFill="1" applyBorder="1" applyAlignment="1">
      <alignment horizontal="left" vertical="center" indent="2"/>
    </xf>
    <xf numFmtId="0" fontId="29" fillId="10" borderId="22" xfId="20" applyFont="1" applyFill="1" applyBorder="1" applyAlignment="1">
      <alignment horizontal="left" vertical="center" indent="2"/>
    </xf>
    <xf numFmtId="0" fontId="33" fillId="5" borderId="0" xfId="0" applyFont="1" applyFill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2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4" xfId="0" applyFill="1" applyBorder="1" applyAlignment="1">
      <alignment/>
    </xf>
    <xf numFmtId="0" fontId="35" fillId="10" borderId="25" xfId="0" applyFont="1" applyFill="1" applyBorder="1" applyAlignment="1">
      <alignment horizontal="right"/>
    </xf>
    <xf numFmtId="0" fontId="35" fillId="10" borderId="26" xfId="0" applyFont="1" applyFill="1" applyBorder="1" applyAlignment="1">
      <alignment horizontal="right"/>
    </xf>
    <xf numFmtId="0" fontId="35" fillId="10" borderId="27" xfId="0" applyFont="1" applyFill="1" applyBorder="1" applyAlignment="1">
      <alignment horizontal="right"/>
    </xf>
    <xf numFmtId="0" fontId="23" fillId="6" borderId="6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29" fillId="12" borderId="28" xfId="20" applyFont="1" applyFill="1" applyBorder="1" applyAlignment="1">
      <alignment horizontal="left" vertical="center" indent="2"/>
    </xf>
    <xf numFmtId="0" fontId="37" fillId="2" borderId="2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172" fontId="2" fillId="8" borderId="8" xfId="0" applyNumberFormat="1" applyFont="1" applyFill="1" applyBorder="1" applyAlignment="1">
      <alignment horizontal="center" vertical="center"/>
    </xf>
    <xf numFmtId="172" fontId="2" fillId="8" borderId="13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82" fontId="23" fillId="6" borderId="17" xfId="0" applyNumberFormat="1" applyFont="1" applyFill="1" applyBorder="1" applyAlignment="1">
      <alignment horizontal="center" vertical="center" wrapText="1"/>
    </xf>
    <xf numFmtId="182" fontId="21" fillId="6" borderId="1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indent="1"/>
    </xf>
    <xf numFmtId="2" fontId="4" fillId="2" borderId="7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43" fillId="13" borderId="17" xfId="0" applyFont="1" applyFill="1" applyBorder="1" applyAlignment="1">
      <alignment vertical="center" wrapText="1"/>
    </xf>
    <xf numFmtId="0" fontId="29" fillId="10" borderId="0" xfId="20" applyFont="1" applyFill="1" applyAlignment="1">
      <alignment horizontal="left" indent="2"/>
    </xf>
    <xf numFmtId="0" fontId="3" fillId="12" borderId="29" xfId="0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/>
    </xf>
    <xf numFmtId="0" fontId="4" fillId="5" borderId="7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44" fillId="5" borderId="0" xfId="0" applyFont="1" applyFill="1" applyAlignment="1">
      <alignment horizontal="left" indent="1"/>
    </xf>
    <xf numFmtId="0" fontId="0" fillId="5" borderId="21" xfId="0" applyFill="1" applyBorder="1" applyAlignment="1">
      <alignment/>
    </xf>
    <xf numFmtId="0" fontId="0" fillId="5" borderId="30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49" fillId="7" borderId="25" xfId="0" applyFont="1" applyFill="1" applyBorder="1" applyAlignment="1">
      <alignment horizontal="center" vertical="center"/>
    </xf>
    <xf numFmtId="0" fontId="49" fillId="3" borderId="27" xfId="0" applyFont="1" applyFill="1" applyBorder="1" applyAlignment="1">
      <alignment horizontal="center" vertical="center"/>
    </xf>
    <xf numFmtId="0" fontId="50" fillId="5" borderId="0" xfId="0" applyFont="1" applyFill="1" applyAlignment="1">
      <alignment vertical="center"/>
    </xf>
    <xf numFmtId="0" fontId="50" fillId="3" borderId="27" xfId="0" applyFont="1" applyFill="1" applyBorder="1" applyAlignment="1">
      <alignment horizontal="center" vertical="center"/>
    </xf>
    <xf numFmtId="0" fontId="50" fillId="7" borderId="25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177" fontId="21" fillId="2" borderId="17" xfId="0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vertical="center"/>
    </xf>
    <xf numFmtId="0" fontId="23" fillId="2" borderId="17" xfId="0" applyFont="1" applyFill="1" applyBorder="1" applyAlignment="1">
      <alignment horizontal="center" vertical="center" wrapText="1"/>
    </xf>
    <xf numFmtId="177" fontId="23" fillId="2" borderId="17" xfId="0" applyNumberFormat="1" applyFont="1" applyFill="1" applyBorder="1" applyAlignment="1">
      <alignment horizontal="center" vertical="center" wrapText="1"/>
    </xf>
    <xf numFmtId="0" fontId="51" fillId="2" borderId="17" xfId="0" applyFont="1" applyFill="1" applyBorder="1" applyAlignment="1">
      <alignment horizontal="right" vertical="center" wrapText="1"/>
    </xf>
    <xf numFmtId="0" fontId="52" fillId="2" borderId="17" xfId="0" applyFont="1" applyFill="1" applyBorder="1" applyAlignment="1">
      <alignment horizontal="center" vertical="center" wrapText="1"/>
    </xf>
    <xf numFmtId="0" fontId="53" fillId="2" borderId="17" xfId="0" applyFont="1" applyFill="1" applyBorder="1" applyAlignment="1">
      <alignment horizontal="center" vertical="center" wrapText="1"/>
    </xf>
    <xf numFmtId="0" fontId="54" fillId="2" borderId="0" xfId="0" applyFont="1" applyFill="1" applyAlignment="1">
      <alignment horizontal="center" vertical="center"/>
    </xf>
    <xf numFmtId="0" fontId="50" fillId="7" borderId="27" xfId="0" applyFont="1" applyFill="1" applyBorder="1" applyAlignment="1">
      <alignment horizontal="center" vertical="center"/>
    </xf>
    <xf numFmtId="0" fontId="50" fillId="3" borderId="31" xfId="0" applyFont="1" applyFill="1" applyBorder="1" applyAlignment="1">
      <alignment horizontal="center" vertical="center"/>
    </xf>
    <xf numFmtId="0" fontId="50" fillId="3" borderId="25" xfId="0" applyFont="1" applyFill="1" applyBorder="1" applyAlignment="1">
      <alignment horizontal="center" vertical="center"/>
    </xf>
    <xf numFmtId="0" fontId="50" fillId="7" borderId="31" xfId="0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/>
    </xf>
    <xf numFmtId="173" fontId="1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60" fillId="2" borderId="0" xfId="0" applyFont="1" applyFill="1" applyAlignment="1">
      <alignment/>
    </xf>
    <xf numFmtId="2" fontId="15" fillId="2" borderId="0" xfId="0" applyNumberFormat="1" applyFont="1" applyFill="1" applyAlignment="1">
      <alignment/>
    </xf>
    <xf numFmtId="0" fontId="3" fillId="12" borderId="3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72" fontId="7" fillId="14" borderId="33" xfId="0" applyNumberFormat="1" applyFont="1" applyFill="1" applyBorder="1" applyAlignment="1">
      <alignment horizontal="center" vertical="center"/>
    </xf>
    <xf numFmtId="173" fontId="15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1" fontId="14" fillId="2" borderId="0" xfId="0" applyNumberFormat="1" applyFont="1" applyFill="1" applyAlignment="1">
      <alignment/>
    </xf>
    <xf numFmtId="0" fontId="32" fillId="6" borderId="34" xfId="0" applyFont="1" applyFill="1" applyBorder="1" applyAlignment="1">
      <alignment horizontal="center" vertical="center"/>
    </xf>
    <xf numFmtId="0" fontId="32" fillId="6" borderId="35" xfId="0" applyFont="1" applyFill="1" applyBorder="1" applyAlignment="1">
      <alignment horizontal="center" vertical="center"/>
    </xf>
    <xf numFmtId="0" fontId="42" fillId="10" borderId="34" xfId="0" applyFont="1" applyFill="1" applyBorder="1" applyAlignment="1">
      <alignment horizontal="center" vertical="center"/>
    </xf>
    <xf numFmtId="0" fontId="42" fillId="10" borderId="35" xfId="0" applyFont="1" applyFill="1" applyBorder="1" applyAlignment="1">
      <alignment horizontal="center" vertical="center"/>
    </xf>
    <xf numFmtId="178" fontId="32" fillId="6" borderId="34" xfId="0" applyNumberFormat="1" applyFont="1" applyFill="1" applyBorder="1" applyAlignment="1">
      <alignment horizontal="center" vertical="center"/>
    </xf>
    <xf numFmtId="178" fontId="32" fillId="6" borderId="35" xfId="0" applyNumberFormat="1" applyFont="1" applyFill="1" applyBorder="1" applyAlignment="1">
      <alignment horizontal="center" vertical="center"/>
    </xf>
    <xf numFmtId="0" fontId="32" fillId="6" borderId="36" xfId="0" applyFont="1" applyFill="1" applyBorder="1" applyAlignment="1">
      <alignment horizontal="center" vertical="center"/>
    </xf>
    <xf numFmtId="0" fontId="32" fillId="6" borderId="37" xfId="0" applyFont="1" applyFill="1" applyBorder="1" applyAlignment="1">
      <alignment horizontal="center" vertical="center"/>
    </xf>
    <xf numFmtId="0" fontId="32" fillId="6" borderId="38" xfId="0" applyFont="1" applyFill="1" applyBorder="1" applyAlignment="1">
      <alignment horizontal="center" vertical="center"/>
    </xf>
    <xf numFmtId="0" fontId="32" fillId="6" borderId="3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172" fontId="7" fillId="14" borderId="0" xfId="0" applyNumberFormat="1" applyFont="1" applyFill="1" applyBorder="1" applyAlignment="1">
      <alignment horizontal="center" vertical="center"/>
    </xf>
    <xf numFmtId="172" fontId="7" fillId="14" borderId="34" xfId="0" applyNumberFormat="1" applyFont="1" applyFill="1" applyBorder="1" applyAlignment="1">
      <alignment horizontal="center" vertical="center"/>
    </xf>
    <xf numFmtId="172" fontId="7" fillId="14" borderId="35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48" fillId="4" borderId="34" xfId="0" applyFont="1" applyFill="1" applyBorder="1" applyAlignment="1">
      <alignment horizontal="center" vertical="center"/>
    </xf>
    <xf numFmtId="0" fontId="48" fillId="4" borderId="35" xfId="0" applyFont="1" applyFill="1" applyBorder="1" applyAlignment="1">
      <alignment horizontal="center" vertical="center"/>
    </xf>
    <xf numFmtId="0" fontId="47" fillId="4" borderId="34" xfId="0" applyFont="1" applyFill="1" applyBorder="1" applyAlignment="1">
      <alignment horizontal="center" vertical="center"/>
    </xf>
    <xf numFmtId="0" fontId="47" fillId="4" borderId="35" xfId="0" applyFont="1" applyFill="1" applyBorder="1" applyAlignment="1">
      <alignment horizontal="center" vertical="center"/>
    </xf>
    <xf numFmtId="0" fontId="45" fillId="4" borderId="34" xfId="0" applyFont="1" applyFill="1" applyBorder="1" applyAlignment="1">
      <alignment horizontal="center" vertical="center"/>
    </xf>
    <xf numFmtId="0" fontId="45" fillId="4" borderId="35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46" fillId="4" borderId="40" xfId="0" applyFont="1" applyFill="1" applyBorder="1" applyAlignment="1">
      <alignment horizontal="center" vertical="center"/>
    </xf>
    <xf numFmtId="0" fontId="46" fillId="4" borderId="35" xfId="0" applyFont="1" applyFill="1" applyBorder="1" applyAlignment="1">
      <alignment horizontal="center" vertical="center"/>
    </xf>
    <xf numFmtId="0" fontId="42" fillId="10" borderId="40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172" fontId="7" fillId="14" borderId="18" xfId="0" applyNumberFormat="1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left" indent="1"/>
    </xf>
    <xf numFmtId="0" fontId="44" fillId="6" borderId="3" xfId="0" applyFont="1" applyFill="1" applyBorder="1" applyAlignment="1">
      <alignment horizontal="left" indent="1"/>
    </xf>
    <xf numFmtId="0" fontId="44" fillId="5" borderId="0" xfId="0" applyFont="1" applyFill="1" applyBorder="1" applyAlignment="1">
      <alignment horizontal="left" indent="1"/>
    </xf>
    <xf numFmtId="0" fontId="38" fillId="5" borderId="0" xfId="0" applyFont="1" applyFill="1" applyAlignment="1">
      <alignment horizontal="center" vertical="center"/>
    </xf>
    <xf numFmtId="0" fontId="40" fillId="5" borderId="24" xfId="0" applyFont="1" applyFill="1" applyBorder="1" applyAlignment="1">
      <alignment horizontal="center" vertical="center"/>
    </xf>
    <xf numFmtId="0" fontId="56" fillId="6" borderId="43" xfId="0" applyFont="1" applyFill="1" applyBorder="1" applyAlignment="1">
      <alignment horizontal="left" vertical="center" indent="1"/>
    </xf>
    <xf numFmtId="0" fontId="56" fillId="6" borderId="44" xfId="0" applyFont="1" applyFill="1" applyBorder="1" applyAlignment="1">
      <alignment horizontal="left" vertical="center" indent="1"/>
    </xf>
    <xf numFmtId="0" fontId="56" fillId="6" borderId="45" xfId="0" applyFont="1" applyFill="1" applyBorder="1" applyAlignment="1">
      <alignment horizontal="left" vertical="center" indent="1"/>
    </xf>
    <xf numFmtId="0" fontId="56" fillId="6" borderId="46" xfId="0" applyFont="1" applyFill="1" applyBorder="1" applyAlignment="1">
      <alignment horizontal="left" vertical="center" indent="1"/>
    </xf>
    <xf numFmtId="0" fontId="56" fillId="6" borderId="47" xfId="0" applyFont="1" applyFill="1" applyBorder="1" applyAlignment="1">
      <alignment horizontal="left" vertical="center" indent="1"/>
    </xf>
    <xf numFmtId="0" fontId="56" fillId="6" borderId="17" xfId="0" applyFont="1" applyFill="1" applyBorder="1" applyAlignment="1">
      <alignment horizontal="left" vertical="center" indent="1"/>
    </xf>
    <xf numFmtId="0" fontId="56" fillId="6" borderId="6" xfId="0" applyFont="1" applyFill="1" applyBorder="1" applyAlignment="1">
      <alignment horizontal="left" vertical="center" indent="1"/>
    </xf>
    <xf numFmtId="0" fontId="44" fillId="6" borderId="48" xfId="0" applyFont="1" applyFill="1" applyBorder="1" applyAlignment="1">
      <alignment horizontal="left" indent="1"/>
    </xf>
    <xf numFmtId="0" fontId="44" fillId="6" borderId="49" xfId="0" applyFont="1" applyFill="1" applyBorder="1" applyAlignment="1">
      <alignment horizontal="left" indent="1"/>
    </xf>
    <xf numFmtId="0" fontId="40" fillId="5" borderId="0" xfId="0" applyFont="1" applyFill="1" applyBorder="1" applyAlignment="1">
      <alignment horizontal="center"/>
    </xf>
    <xf numFmtId="0" fontId="44" fillId="6" borderId="50" xfId="0" applyFont="1" applyFill="1" applyBorder="1" applyAlignment="1">
      <alignment horizontal="left" indent="1"/>
    </xf>
    <xf numFmtId="0" fontId="44" fillId="6" borderId="51" xfId="0" applyFont="1" applyFill="1" applyBorder="1" applyAlignment="1">
      <alignment horizontal="left" indent="1"/>
    </xf>
    <xf numFmtId="0" fontId="44" fillId="6" borderId="31" xfId="0" applyFont="1" applyFill="1" applyBorder="1" applyAlignment="1">
      <alignment horizontal="left" indent="1"/>
    </xf>
    <xf numFmtId="0" fontId="44" fillId="6" borderId="52" xfId="0" applyFont="1" applyFill="1" applyBorder="1" applyAlignment="1">
      <alignment horizontal="left" indent="1"/>
    </xf>
    <xf numFmtId="0" fontId="44" fillId="6" borderId="53" xfId="0" applyFont="1" applyFill="1" applyBorder="1" applyAlignment="1">
      <alignment horizontal="left" indent="1"/>
    </xf>
    <xf numFmtId="0" fontId="44" fillId="6" borderId="24" xfId="0" applyFont="1" applyFill="1" applyBorder="1" applyAlignment="1">
      <alignment horizontal="left" indent="1"/>
    </xf>
    <xf numFmtId="0" fontId="44" fillId="6" borderId="54" xfId="0" applyFont="1" applyFill="1" applyBorder="1" applyAlignment="1">
      <alignment horizontal="left" indent="1"/>
    </xf>
    <xf numFmtId="0" fontId="44" fillId="6" borderId="55" xfId="0" applyFont="1" applyFill="1" applyBorder="1" applyAlignment="1">
      <alignment horizontal="left" indent="1"/>
    </xf>
    <xf numFmtId="0" fontId="56" fillId="6" borderId="7" xfId="0" applyFont="1" applyFill="1" applyBorder="1" applyAlignment="1">
      <alignment horizontal="left" vertical="center" indent="1"/>
    </xf>
    <xf numFmtId="0" fontId="56" fillId="6" borderId="56" xfId="0" applyFont="1" applyFill="1" applyBorder="1" applyAlignment="1">
      <alignment horizontal="left" vertical="center" indent="1"/>
    </xf>
    <xf numFmtId="0" fontId="56" fillId="6" borderId="57" xfId="0" applyFont="1" applyFill="1" applyBorder="1" applyAlignment="1">
      <alignment horizontal="left" vertical="center" indent="1"/>
    </xf>
    <xf numFmtId="0" fontId="56" fillId="6" borderId="58" xfId="0" applyFont="1" applyFill="1" applyBorder="1" applyAlignment="1">
      <alignment horizontal="left" vertical="center" indent="1"/>
    </xf>
    <xf numFmtId="0" fontId="59" fillId="10" borderId="31" xfId="0" applyFont="1" applyFill="1" applyBorder="1" applyAlignment="1">
      <alignment horizontal="left" vertical="center" indent="1"/>
    </xf>
    <xf numFmtId="0" fontId="59" fillId="10" borderId="52" xfId="0" applyFont="1" applyFill="1" applyBorder="1" applyAlignment="1">
      <alignment horizontal="left" vertical="center" indent="1"/>
    </xf>
    <xf numFmtId="0" fontId="59" fillId="10" borderId="54" xfId="0" applyFont="1" applyFill="1" applyBorder="1" applyAlignment="1">
      <alignment horizontal="left" vertical="center" indent="1"/>
    </xf>
    <xf numFmtId="0" fontId="40" fillId="5" borderId="24" xfId="0" applyFont="1" applyFill="1" applyBorder="1" applyAlignment="1">
      <alignment horizontal="center"/>
    </xf>
    <xf numFmtId="0" fontId="57" fillId="10" borderId="59" xfId="0" applyFont="1" applyFill="1" applyBorder="1" applyAlignment="1">
      <alignment horizontal="left" vertical="center" indent="1"/>
    </xf>
    <xf numFmtId="0" fontId="57" fillId="10" borderId="60" xfId="0" applyFont="1" applyFill="1" applyBorder="1" applyAlignment="1">
      <alignment horizontal="left" vertical="center" indent="1"/>
    </xf>
    <xf numFmtId="0" fontId="57" fillId="10" borderId="61" xfId="0" applyFont="1" applyFill="1" applyBorder="1" applyAlignment="1">
      <alignment horizontal="left" vertical="center" indent="1"/>
    </xf>
    <xf numFmtId="0" fontId="41" fillId="5" borderId="24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34" fillId="9" borderId="3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/>
    </xf>
    <xf numFmtId="0" fontId="58" fillId="7" borderId="20" xfId="0" applyFont="1" applyFill="1" applyBorder="1" applyAlignment="1">
      <alignment horizontal="center" vertical="center"/>
    </xf>
    <xf numFmtId="0" fontId="58" fillId="7" borderId="62" xfId="0" applyFont="1" applyFill="1" applyBorder="1" applyAlignment="1">
      <alignment horizontal="center" vertical="center"/>
    </xf>
    <xf numFmtId="0" fontId="58" fillId="3" borderId="63" xfId="0" applyFont="1" applyFill="1" applyBorder="1" applyAlignment="1">
      <alignment horizontal="center" vertical="center"/>
    </xf>
    <xf numFmtId="0" fontId="58" fillId="3" borderId="22" xfId="0" applyFont="1" applyFill="1" applyBorder="1" applyAlignment="1">
      <alignment horizontal="center" vertical="center"/>
    </xf>
    <xf numFmtId="0" fontId="57" fillId="10" borderId="50" xfId="0" applyFont="1" applyFill="1" applyBorder="1" applyAlignment="1">
      <alignment horizontal="left" vertical="center" indent="1"/>
    </xf>
    <xf numFmtId="0" fontId="57" fillId="10" borderId="51" xfId="0" applyFont="1" applyFill="1" applyBorder="1" applyAlignment="1">
      <alignment horizontal="left" vertical="center" indent="1"/>
    </xf>
    <xf numFmtId="0" fontId="57" fillId="10" borderId="55" xfId="0" applyFont="1" applyFill="1" applyBorder="1" applyAlignment="1">
      <alignment horizontal="left" vertical="center" indent="1"/>
    </xf>
    <xf numFmtId="0" fontId="39" fillId="5" borderId="2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8" fillId="10" borderId="20" xfId="0" applyFont="1" applyFill="1" applyBorder="1" applyAlignment="1">
      <alignment horizontal="center" vertical="center" textRotation="255" wrapText="1"/>
    </xf>
    <xf numFmtId="0" fontId="18" fillId="10" borderId="21" xfId="0" applyFont="1" applyFill="1" applyBorder="1" applyAlignment="1">
      <alignment horizontal="center" vertical="center" textRotation="255" wrapText="1"/>
    </xf>
    <xf numFmtId="0" fontId="18" fillId="10" borderId="22" xfId="0" applyFont="1" applyFill="1" applyBorder="1" applyAlignment="1">
      <alignment horizontal="center" vertical="center" textRotation="255" wrapText="1"/>
    </xf>
    <xf numFmtId="0" fontId="37" fillId="2" borderId="24" xfId="0" applyFont="1" applyFill="1" applyBorder="1" applyAlignment="1">
      <alignment horizontal="left"/>
    </xf>
    <xf numFmtId="0" fontId="37" fillId="2" borderId="0" xfId="0" applyFont="1" applyFill="1" applyBorder="1" applyAlignment="1">
      <alignment horizontal="left"/>
    </xf>
    <xf numFmtId="0" fontId="14" fillId="2" borderId="64" xfId="0" applyFont="1" applyFill="1" applyBorder="1" applyAlignment="1">
      <alignment horizontal="center"/>
    </xf>
    <xf numFmtId="0" fontId="11" fillId="9" borderId="17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/>
    </xf>
    <xf numFmtId="0" fontId="14" fillId="15" borderId="65" xfId="0" applyFont="1" applyFill="1" applyBorder="1" applyAlignment="1">
      <alignment horizontal="center" vertical="center" wrapText="1"/>
    </xf>
    <xf numFmtId="0" fontId="14" fillId="15" borderId="44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55" fillId="2" borderId="6" xfId="0" applyFont="1" applyFill="1" applyBorder="1" applyAlignment="1">
      <alignment horizontal="left" vertical="center" wrapText="1"/>
    </xf>
    <xf numFmtId="0" fontId="55" fillId="2" borderId="60" xfId="0" applyFont="1" applyFill="1" applyBorder="1" applyAlignment="1">
      <alignment horizontal="left" vertical="center" wrapText="1"/>
    </xf>
    <xf numFmtId="0" fontId="55" fillId="2" borderId="67" xfId="0" applyFont="1" applyFill="1" applyBorder="1" applyAlignment="1">
      <alignment horizontal="left" vertical="center" wrapText="1"/>
    </xf>
    <xf numFmtId="0" fontId="26" fillId="2" borderId="64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top" wrapText="1"/>
    </xf>
    <xf numFmtId="0" fontId="24" fillId="2" borderId="66" xfId="0" applyFont="1" applyFill="1" applyBorder="1" applyAlignment="1">
      <alignment horizontal="center" vertical="top" wrapText="1"/>
    </xf>
    <xf numFmtId="0" fontId="24" fillId="2" borderId="0" xfId="0" applyFont="1" applyFill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top" wrapText="1"/>
    </xf>
    <xf numFmtId="0" fontId="24" fillId="2" borderId="60" xfId="0" applyFont="1" applyFill="1" applyBorder="1" applyAlignment="1">
      <alignment horizontal="center" vertical="top" wrapText="1"/>
    </xf>
    <xf numFmtId="0" fontId="24" fillId="2" borderId="67" xfId="0" applyFont="1" applyFill="1" applyBorder="1" applyAlignment="1">
      <alignment horizontal="center" vertical="top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top" wrapText="1"/>
    </xf>
    <xf numFmtId="0" fontId="36" fillId="4" borderId="20" xfId="20" applyFont="1" applyFill="1" applyBorder="1" applyAlignment="1">
      <alignment horizontal="center" vertical="center"/>
    </xf>
    <xf numFmtId="0" fontId="36" fillId="4" borderId="22" xfId="20" applyFont="1" applyFill="1" applyBorder="1" applyAlignment="1">
      <alignment horizontal="center" vertical="center"/>
    </xf>
    <xf numFmtId="0" fontId="36" fillId="4" borderId="20" xfId="20" applyFont="1" applyFill="1" applyBorder="1" applyAlignment="1">
      <alignment horizontal="center" vertical="center" wrapText="1"/>
    </xf>
    <xf numFmtId="0" fontId="36" fillId="4" borderId="22" xfId="2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1:R21" TargetMode="External" /><Relationship Id="rId2" Type="http://schemas.openxmlformats.org/officeDocument/2006/relationships/hyperlink" Target="C22:R42" TargetMode="External" /><Relationship Id="rId3" Type="http://schemas.openxmlformats.org/officeDocument/2006/relationships/hyperlink" Target="C43:R63" TargetMode="External" /><Relationship Id="rId4" Type="http://schemas.openxmlformats.org/officeDocument/2006/relationships/hyperlink" Target="C64:R84" TargetMode="External" /><Relationship Id="rId5" Type="http://schemas.openxmlformats.org/officeDocument/2006/relationships/hyperlink" Target="C85:R105" TargetMode="External" /><Relationship Id="rId6" Type="http://schemas.openxmlformats.org/officeDocument/2006/relationships/hyperlink" Target="C106:R126" TargetMode="External" /><Relationship Id="rId7" Type="http://schemas.openxmlformats.org/officeDocument/2006/relationships/hyperlink" Target="C127:R147" TargetMode="External" /><Relationship Id="rId8" Type="http://schemas.openxmlformats.org/officeDocument/2006/relationships/hyperlink" Target="C148:R168" TargetMode="External" /><Relationship Id="rId9" Type="http://schemas.openxmlformats.org/officeDocument/2006/relationships/hyperlink" Target="C169:R189" TargetMode="External" /><Relationship Id="rId10" Type="http://schemas.openxmlformats.org/officeDocument/2006/relationships/hyperlink" Target="C190:R210" TargetMode="External" /><Relationship Id="rId11" Type="http://schemas.openxmlformats.org/officeDocument/2006/relationships/hyperlink" Target="C211:R231" TargetMode="External" /><Relationship Id="rId12" Type="http://schemas.openxmlformats.org/officeDocument/2006/relationships/hyperlink" Target="C232:R252" TargetMode="External" /><Relationship Id="rId13" Type="http://schemas.openxmlformats.org/officeDocument/2006/relationships/hyperlink" Target="C232:R252" TargetMode="External" /><Relationship Id="rId1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H15" sqref="H15"/>
    </sheetView>
  </sheetViews>
  <sheetFormatPr defaultColWidth="9.00390625" defaultRowHeight="12.75"/>
  <cols>
    <col min="1" max="1" width="15.75390625" style="25" customWidth="1"/>
    <col min="2" max="11" width="5.375" style="25" customWidth="1"/>
    <col min="12" max="14" width="4.75390625" style="25" customWidth="1"/>
    <col min="15" max="15" width="14.75390625" style="25" customWidth="1"/>
    <col min="16" max="16" width="9.25390625" style="25" customWidth="1"/>
    <col min="17" max="16384" width="9.125" style="25" customWidth="1"/>
  </cols>
  <sheetData>
    <row r="1" spans="1:17" ht="30" customHeight="1">
      <c r="A1" s="158" t="s">
        <v>39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21" customHeight="1" thickBot="1">
      <c r="A2" s="157" t="s">
        <v>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2.75" customHeight="1" thickBot="1" thickTop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90" t="s">
        <v>276</v>
      </c>
      <c r="M3" s="191"/>
      <c r="N3" s="156"/>
      <c r="O3" s="123" t="s">
        <v>277</v>
      </c>
      <c r="P3" s="185" t="s">
        <v>251</v>
      </c>
      <c r="Q3" s="185" t="s">
        <v>252</v>
      </c>
    </row>
    <row r="4" spans="1:17" s="26" customFormat="1" ht="12.75" customHeight="1" thickBot="1" thickTop="1">
      <c r="A4" s="24"/>
      <c r="B4" s="123" t="s">
        <v>12</v>
      </c>
      <c r="C4" s="123" t="s">
        <v>11</v>
      </c>
      <c r="D4" s="123" t="s">
        <v>10</v>
      </c>
      <c r="E4" s="123" t="s">
        <v>13</v>
      </c>
      <c r="F4" s="123" t="s">
        <v>14</v>
      </c>
      <c r="G4" s="123" t="s">
        <v>15</v>
      </c>
      <c r="H4" s="123" t="s">
        <v>16</v>
      </c>
      <c r="I4" s="123" t="s">
        <v>17</v>
      </c>
      <c r="J4" s="123" t="s">
        <v>18</v>
      </c>
      <c r="K4" s="123" t="s">
        <v>19</v>
      </c>
      <c r="L4" s="123" t="s">
        <v>35</v>
      </c>
      <c r="M4" s="123" t="s">
        <v>36</v>
      </c>
      <c r="N4" s="123" t="s">
        <v>37</v>
      </c>
      <c r="O4" s="123" t="s">
        <v>278</v>
      </c>
      <c r="P4" s="186"/>
      <c r="Q4" s="186"/>
    </row>
    <row r="5" spans="1:17" s="27" customFormat="1" ht="13.5" customHeight="1" thickTop="1">
      <c r="A5" s="173" t="s">
        <v>0</v>
      </c>
      <c r="B5" s="159"/>
      <c r="C5" s="31">
        <v>0.16805555555555554</v>
      </c>
      <c r="D5" s="32">
        <v>0.08888888888888889</v>
      </c>
      <c r="E5" s="31">
        <v>0.3756944444444445</v>
      </c>
      <c r="F5" s="33">
        <v>0.4173611111111111</v>
      </c>
      <c r="G5" s="31">
        <v>0.3340277777777778</v>
      </c>
      <c r="H5" s="31">
        <v>0.3347222222222222</v>
      </c>
      <c r="I5" s="32">
        <v>0.17013888888888887</v>
      </c>
      <c r="J5" s="31">
        <v>0.2951388888888889</v>
      </c>
      <c r="K5" s="34">
        <v>0.21319444444444444</v>
      </c>
      <c r="L5" s="163">
        <v>12</v>
      </c>
      <c r="M5" s="163">
        <v>0</v>
      </c>
      <c r="N5" s="163">
        <v>6</v>
      </c>
      <c r="O5" s="167" t="s">
        <v>300</v>
      </c>
      <c r="P5" s="189">
        <v>272</v>
      </c>
      <c r="Q5" s="187">
        <v>2</v>
      </c>
    </row>
    <row r="6" spans="1:17" s="27" customFormat="1" ht="13.5" customHeight="1" thickBot="1">
      <c r="A6" s="174"/>
      <c r="B6" s="192"/>
      <c r="C6" s="44">
        <v>0.3763888888888889</v>
      </c>
      <c r="D6" s="47">
        <v>0.13125</v>
      </c>
      <c r="E6" s="44">
        <v>0.375</v>
      </c>
      <c r="F6" s="44">
        <v>0.2513888888888889</v>
      </c>
      <c r="G6" s="47">
        <v>0.12916666666666668</v>
      </c>
      <c r="H6" s="44">
        <v>0.3333333333333333</v>
      </c>
      <c r="I6" s="44">
        <v>0.3340277777777778</v>
      </c>
      <c r="J6" s="44">
        <v>0.3347222222222222</v>
      </c>
      <c r="K6" s="45">
        <v>0.17013888888888887</v>
      </c>
      <c r="L6" s="164"/>
      <c r="M6" s="164"/>
      <c r="N6" s="164"/>
      <c r="O6" s="168"/>
      <c r="P6" s="166"/>
      <c r="Q6" s="188"/>
    </row>
    <row r="7" spans="1:17" s="27" customFormat="1" ht="13.5" customHeight="1" thickTop="1">
      <c r="A7" s="173" t="s">
        <v>1</v>
      </c>
      <c r="B7" s="52">
        <v>0.08958333333333333</v>
      </c>
      <c r="C7" s="175"/>
      <c r="D7" s="35">
        <v>0.09027777777777778</v>
      </c>
      <c r="E7" s="32">
        <v>0.2125</v>
      </c>
      <c r="F7" s="31">
        <v>0.3763888888888889</v>
      </c>
      <c r="G7" s="32">
        <v>0.04722222222222222</v>
      </c>
      <c r="H7" s="32">
        <v>0.17152777777777775</v>
      </c>
      <c r="I7" s="31">
        <v>0.20972222222222223</v>
      </c>
      <c r="J7" s="31">
        <v>0.2951388888888889</v>
      </c>
      <c r="K7" s="34">
        <v>0.13055555555555556</v>
      </c>
      <c r="L7" s="163">
        <v>4</v>
      </c>
      <c r="M7" s="163">
        <v>1</v>
      </c>
      <c r="N7" s="163">
        <v>13</v>
      </c>
      <c r="O7" s="167" t="s">
        <v>306</v>
      </c>
      <c r="P7" s="165">
        <v>164</v>
      </c>
      <c r="Q7" s="179">
        <v>8</v>
      </c>
    </row>
    <row r="8" spans="1:17" s="27" customFormat="1" ht="13.5" customHeight="1" thickBot="1">
      <c r="A8" s="174"/>
      <c r="B8" s="36">
        <v>0.08611111111111112</v>
      </c>
      <c r="C8" s="175"/>
      <c r="D8" s="43">
        <v>0.00625</v>
      </c>
      <c r="E8" s="47">
        <v>0.17222222222222225</v>
      </c>
      <c r="F8" s="47">
        <v>0.0875</v>
      </c>
      <c r="G8" s="47">
        <v>0.04791666666666666</v>
      </c>
      <c r="H8" s="48">
        <v>0.04861111111111111</v>
      </c>
      <c r="I8" s="44">
        <v>0.3756944444444445</v>
      </c>
      <c r="J8" s="55">
        <v>0.08472222222222221</v>
      </c>
      <c r="K8" s="45">
        <v>0.08819444444444445</v>
      </c>
      <c r="L8" s="164"/>
      <c r="M8" s="164"/>
      <c r="N8" s="164"/>
      <c r="O8" s="168"/>
      <c r="P8" s="166"/>
      <c r="Q8" s="180"/>
    </row>
    <row r="9" spans="1:17" s="27" customFormat="1" ht="13.5" customHeight="1" thickTop="1">
      <c r="A9" s="173" t="s">
        <v>2</v>
      </c>
      <c r="B9" s="39">
        <v>0.3770833333333334</v>
      </c>
      <c r="C9" s="42">
        <v>0.375</v>
      </c>
      <c r="D9" s="175"/>
      <c r="E9" s="39">
        <v>0.2111111111111111</v>
      </c>
      <c r="F9" s="33">
        <v>0.41805555555555557</v>
      </c>
      <c r="G9" s="31">
        <v>0.29375</v>
      </c>
      <c r="H9" s="32">
        <v>0.13055555555555556</v>
      </c>
      <c r="I9" s="33">
        <v>0.4166666666666667</v>
      </c>
      <c r="J9" s="31">
        <v>0.2520833333333333</v>
      </c>
      <c r="K9" s="40">
        <v>0.09027777777777778</v>
      </c>
      <c r="L9" s="163">
        <v>16</v>
      </c>
      <c r="M9" s="163">
        <v>0</v>
      </c>
      <c r="N9" s="163">
        <v>2</v>
      </c>
      <c r="O9" s="167" t="s">
        <v>299</v>
      </c>
      <c r="P9" s="165">
        <v>306</v>
      </c>
      <c r="Q9" s="183">
        <v>1</v>
      </c>
    </row>
    <row r="10" spans="1:17" s="27" customFormat="1" ht="13.5" customHeight="1" thickBot="1">
      <c r="A10" s="174"/>
      <c r="B10" s="37">
        <v>0.3347222222222222</v>
      </c>
      <c r="C10" s="38">
        <v>0.41805555555555557</v>
      </c>
      <c r="D10" s="175"/>
      <c r="E10" s="56">
        <v>0.4590277777777778</v>
      </c>
      <c r="F10" s="53">
        <v>0.4583333333333333</v>
      </c>
      <c r="G10" s="44">
        <v>0.2520833333333333</v>
      </c>
      <c r="H10" s="44">
        <v>0.29444444444444445</v>
      </c>
      <c r="I10" s="53">
        <v>0.4590277777777778</v>
      </c>
      <c r="J10" s="44">
        <v>0.3763888888888889</v>
      </c>
      <c r="K10" s="54">
        <v>0.2513888888888889</v>
      </c>
      <c r="L10" s="164"/>
      <c r="M10" s="164"/>
      <c r="N10" s="164"/>
      <c r="O10" s="168"/>
      <c r="P10" s="166"/>
      <c r="Q10" s="184"/>
    </row>
    <row r="11" spans="1:17" s="27" customFormat="1" ht="13.5" customHeight="1" thickTop="1">
      <c r="A11" s="173" t="s">
        <v>3</v>
      </c>
      <c r="B11" s="41">
        <v>0.00625</v>
      </c>
      <c r="C11" s="31">
        <v>0.3361111111111111</v>
      </c>
      <c r="D11" s="40">
        <v>0.049305555555555554</v>
      </c>
      <c r="E11" s="175"/>
      <c r="F11" s="41">
        <v>0.1708333333333333</v>
      </c>
      <c r="G11" s="32">
        <v>0.13055555555555556</v>
      </c>
      <c r="H11" s="33">
        <v>0.4583333333333333</v>
      </c>
      <c r="I11" s="31">
        <v>0.29375</v>
      </c>
      <c r="J11" s="31">
        <v>0.25277777777777777</v>
      </c>
      <c r="K11" s="42">
        <v>0.3763888888888889</v>
      </c>
      <c r="L11" s="163">
        <v>10</v>
      </c>
      <c r="M11" s="163">
        <v>1</v>
      </c>
      <c r="N11" s="163">
        <v>7</v>
      </c>
      <c r="O11" s="167" t="s">
        <v>304</v>
      </c>
      <c r="P11" s="165">
        <v>226</v>
      </c>
      <c r="Q11" s="181">
        <v>6</v>
      </c>
    </row>
    <row r="12" spans="1:17" s="27" customFormat="1" ht="13.5" customHeight="1" thickBot="1">
      <c r="A12" s="174"/>
      <c r="B12" s="43">
        <v>0.04791666666666666</v>
      </c>
      <c r="C12" s="44">
        <v>0.2534722222222222</v>
      </c>
      <c r="D12" s="45">
        <v>0.17013888888888887</v>
      </c>
      <c r="E12" s="175"/>
      <c r="F12" s="65">
        <v>0.2111111111111111</v>
      </c>
      <c r="G12" s="55">
        <v>0.21180555555555555</v>
      </c>
      <c r="H12" s="47">
        <v>0.17152777777777775</v>
      </c>
      <c r="I12" s="44">
        <v>0.29444444444444445</v>
      </c>
      <c r="J12" s="44">
        <v>0.3354166666666667</v>
      </c>
      <c r="K12" s="38">
        <v>0.4166666666666667</v>
      </c>
      <c r="L12" s="164"/>
      <c r="M12" s="164"/>
      <c r="N12" s="164"/>
      <c r="O12" s="168"/>
      <c r="P12" s="166"/>
      <c r="Q12" s="182"/>
    </row>
    <row r="13" spans="1:17" s="27" customFormat="1" ht="13.5" customHeight="1" thickTop="1">
      <c r="A13" s="173" t="s">
        <v>4</v>
      </c>
      <c r="B13" s="41">
        <v>0.0875</v>
      </c>
      <c r="C13" s="31">
        <v>0.2513888888888889</v>
      </c>
      <c r="D13" s="50">
        <v>0.007638888888888889</v>
      </c>
      <c r="E13" s="34">
        <v>0.17013888888888887</v>
      </c>
      <c r="F13" s="175"/>
      <c r="G13" s="35">
        <v>0.09027777777777778</v>
      </c>
      <c r="H13" s="32">
        <v>0.00625</v>
      </c>
      <c r="I13" s="32">
        <v>0.04791666666666666</v>
      </c>
      <c r="J13" s="50">
        <v>0.04861111111111111</v>
      </c>
      <c r="K13" s="34">
        <v>0.17152777777777775</v>
      </c>
      <c r="L13" s="163">
        <v>4</v>
      </c>
      <c r="M13" s="163">
        <v>1</v>
      </c>
      <c r="N13" s="163">
        <v>13</v>
      </c>
      <c r="O13" s="163" t="s">
        <v>308</v>
      </c>
      <c r="P13" s="165">
        <v>130</v>
      </c>
      <c r="Q13" s="179">
        <v>10</v>
      </c>
    </row>
    <row r="14" spans="1:17" s="27" customFormat="1" ht="13.5" customHeight="1" thickBot="1">
      <c r="A14" s="174"/>
      <c r="B14" s="46">
        <v>0.04861111111111111</v>
      </c>
      <c r="C14" s="47">
        <v>0.08958333333333333</v>
      </c>
      <c r="D14" s="48">
        <v>0.09027777777777778</v>
      </c>
      <c r="E14" s="49">
        <v>0.25277777777777777</v>
      </c>
      <c r="F14" s="175"/>
      <c r="G14" s="37">
        <v>0.2111111111111111</v>
      </c>
      <c r="H14" s="48">
        <v>0.008333333333333333</v>
      </c>
      <c r="I14" s="44">
        <v>0.2534722222222222</v>
      </c>
      <c r="J14" s="47">
        <v>0.08819444444444445</v>
      </c>
      <c r="K14" s="113">
        <v>0.16944444444444443</v>
      </c>
      <c r="L14" s="164"/>
      <c r="M14" s="164"/>
      <c r="N14" s="164"/>
      <c r="O14" s="164"/>
      <c r="P14" s="166"/>
      <c r="Q14" s="180"/>
    </row>
    <row r="15" spans="1:17" s="27" customFormat="1" ht="13.5" customHeight="1" thickTop="1">
      <c r="A15" s="173" t="s">
        <v>5</v>
      </c>
      <c r="B15" s="39">
        <v>0.2520833333333333</v>
      </c>
      <c r="C15" s="31">
        <v>0.3756944444444445</v>
      </c>
      <c r="D15" s="32">
        <v>0.12916666666666668</v>
      </c>
      <c r="E15" s="112">
        <v>0.21180555555555555</v>
      </c>
      <c r="F15" s="34">
        <v>0.17013888888888887</v>
      </c>
      <c r="G15" s="175"/>
      <c r="H15" s="39">
        <v>0.2534722222222222</v>
      </c>
      <c r="I15" s="31">
        <v>0.3347222222222222</v>
      </c>
      <c r="J15" s="31">
        <v>0.3354166666666667</v>
      </c>
      <c r="K15" s="51">
        <v>0.12708333333333333</v>
      </c>
      <c r="L15" s="163">
        <v>11</v>
      </c>
      <c r="M15" s="163">
        <v>2</v>
      </c>
      <c r="N15" s="163">
        <v>5</v>
      </c>
      <c r="O15" s="163" t="s">
        <v>301</v>
      </c>
      <c r="P15" s="165">
        <v>264</v>
      </c>
      <c r="Q15" s="181">
        <v>3</v>
      </c>
    </row>
    <row r="16" spans="1:17" s="27" customFormat="1" ht="13.5" customHeight="1" thickBot="1">
      <c r="A16" s="174"/>
      <c r="B16" s="43">
        <v>0.04722222222222222</v>
      </c>
      <c r="C16" s="44">
        <v>0.3340277777777778</v>
      </c>
      <c r="D16" s="47">
        <v>0.12986111111111112</v>
      </c>
      <c r="E16" s="44">
        <v>0.3354166666666667</v>
      </c>
      <c r="F16" s="38">
        <v>0.41805555555555557</v>
      </c>
      <c r="G16" s="175"/>
      <c r="H16" s="37">
        <v>0.3763888888888889</v>
      </c>
      <c r="I16" s="53">
        <v>0.4583333333333333</v>
      </c>
      <c r="J16" s="44">
        <v>0.2520833333333333</v>
      </c>
      <c r="K16" s="45">
        <v>0.17013888888888887</v>
      </c>
      <c r="L16" s="164"/>
      <c r="M16" s="164"/>
      <c r="N16" s="164"/>
      <c r="O16" s="164"/>
      <c r="P16" s="166"/>
      <c r="Q16" s="182"/>
    </row>
    <row r="17" spans="1:17" s="27" customFormat="1" ht="13.5" customHeight="1" thickTop="1">
      <c r="A17" s="173" t="s">
        <v>6</v>
      </c>
      <c r="B17" s="41">
        <v>0.005555555555555556</v>
      </c>
      <c r="C17" s="33">
        <v>0.4173611111111111</v>
      </c>
      <c r="D17" s="32">
        <v>0.17152777777777775</v>
      </c>
      <c r="E17" s="31">
        <v>0.29444444444444445</v>
      </c>
      <c r="F17" s="33">
        <v>0.5</v>
      </c>
      <c r="G17" s="34">
        <v>0.08958333333333333</v>
      </c>
      <c r="H17" s="175"/>
      <c r="I17" s="41">
        <v>0.12847222222222224</v>
      </c>
      <c r="J17" s="32">
        <v>0.1708333333333333</v>
      </c>
      <c r="K17" s="42">
        <v>0.29375</v>
      </c>
      <c r="L17" s="163">
        <v>9</v>
      </c>
      <c r="M17" s="163">
        <v>0</v>
      </c>
      <c r="N17" s="163">
        <v>9</v>
      </c>
      <c r="O17" s="163" t="s">
        <v>303</v>
      </c>
      <c r="P17" s="165">
        <v>231</v>
      </c>
      <c r="Q17" s="181">
        <v>5</v>
      </c>
    </row>
    <row r="18" spans="1:17" s="27" customFormat="1" ht="13.5" customHeight="1" thickBot="1">
      <c r="A18" s="174"/>
      <c r="B18" s="43">
        <v>0.08888888888888889</v>
      </c>
      <c r="C18" s="44">
        <v>0.29444444444444445</v>
      </c>
      <c r="D18" s="44">
        <v>0.3354166666666667</v>
      </c>
      <c r="E18" s="48">
        <v>0.007638888888888889</v>
      </c>
      <c r="F18" s="44">
        <v>0.375</v>
      </c>
      <c r="G18" s="45">
        <v>0.2125</v>
      </c>
      <c r="H18" s="175"/>
      <c r="I18" s="56">
        <v>0.4583333333333333</v>
      </c>
      <c r="J18" s="44">
        <v>0.3361111111111111</v>
      </c>
      <c r="K18" s="45">
        <v>0.08819444444444445</v>
      </c>
      <c r="L18" s="164"/>
      <c r="M18" s="164"/>
      <c r="N18" s="164"/>
      <c r="O18" s="164"/>
      <c r="P18" s="166"/>
      <c r="Q18" s="182"/>
    </row>
    <row r="19" spans="1:17" s="27" customFormat="1" ht="13.5" customHeight="1" thickTop="1">
      <c r="A19" s="173" t="s">
        <v>7</v>
      </c>
      <c r="B19" s="41">
        <v>0.04722222222222222</v>
      </c>
      <c r="C19" s="32">
        <v>0.04791666666666666</v>
      </c>
      <c r="D19" s="50">
        <v>0.049305555555555554</v>
      </c>
      <c r="E19" s="32">
        <v>0.17152777777777775</v>
      </c>
      <c r="F19" s="32">
        <v>0.2125</v>
      </c>
      <c r="G19" s="50">
        <v>0.007638888888888889</v>
      </c>
      <c r="H19" s="40">
        <v>0.007638888888888889</v>
      </c>
      <c r="I19" s="175"/>
      <c r="J19" s="41">
        <v>0.04791666666666666</v>
      </c>
      <c r="K19" s="34">
        <v>0.00625</v>
      </c>
      <c r="L19" s="163">
        <v>3</v>
      </c>
      <c r="M19" s="169">
        <v>1</v>
      </c>
      <c r="N19" s="171">
        <v>14</v>
      </c>
      <c r="O19" s="163" t="s">
        <v>307</v>
      </c>
      <c r="P19" s="165">
        <v>133</v>
      </c>
      <c r="Q19" s="179">
        <v>9</v>
      </c>
    </row>
    <row r="20" spans="1:17" s="27" customFormat="1" ht="13.5" customHeight="1" thickBot="1">
      <c r="A20" s="174"/>
      <c r="B20" s="37">
        <v>0.2111111111111111</v>
      </c>
      <c r="C20" s="47">
        <v>0.08680555555555557</v>
      </c>
      <c r="D20" s="48">
        <v>0.006944444444444444</v>
      </c>
      <c r="E20" s="47">
        <v>0.12986111111111112</v>
      </c>
      <c r="F20" s="44">
        <v>0.3756944444444445</v>
      </c>
      <c r="G20" s="47">
        <v>0.08888888888888889</v>
      </c>
      <c r="H20" s="54">
        <v>0.21041666666666667</v>
      </c>
      <c r="I20" s="175"/>
      <c r="J20" s="43">
        <v>0.12916666666666668</v>
      </c>
      <c r="K20" s="113">
        <v>0.21180555555555555</v>
      </c>
      <c r="L20" s="164"/>
      <c r="M20" s="170"/>
      <c r="N20" s="172"/>
      <c r="O20" s="164"/>
      <c r="P20" s="166"/>
      <c r="Q20" s="180"/>
    </row>
    <row r="21" spans="1:17" s="27" customFormat="1" ht="13.5" customHeight="1" thickTop="1">
      <c r="A21" s="173" t="s">
        <v>8</v>
      </c>
      <c r="B21" s="41">
        <v>0.08888888888888889</v>
      </c>
      <c r="C21" s="112">
        <v>0.08472222222222221</v>
      </c>
      <c r="D21" s="32">
        <v>0.08958333333333333</v>
      </c>
      <c r="E21" s="32">
        <v>0.13055555555555556</v>
      </c>
      <c r="F21" s="31">
        <v>0.29305555555555557</v>
      </c>
      <c r="G21" s="32">
        <v>0.12916666666666668</v>
      </c>
      <c r="H21" s="32">
        <v>0.17222222222222225</v>
      </c>
      <c r="I21" s="42">
        <v>0.2520833333333333</v>
      </c>
      <c r="J21" s="175"/>
      <c r="K21" s="52">
        <v>0.13125</v>
      </c>
      <c r="L21" s="163">
        <v>5</v>
      </c>
      <c r="M21" s="163">
        <v>1</v>
      </c>
      <c r="N21" s="163">
        <v>12</v>
      </c>
      <c r="O21" s="163" t="s">
        <v>305</v>
      </c>
      <c r="P21" s="165">
        <v>196</v>
      </c>
      <c r="Q21" s="179">
        <v>7</v>
      </c>
    </row>
    <row r="22" spans="1:17" s="27" customFormat="1" ht="13.5" customHeight="1" thickBot="1">
      <c r="A22" s="174"/>
      <c r="B22" s="43">
        <v>0.21319444444444444</v>
      </c>
      <c r="C22" s="47">
        <v>0.21319444444444444</v>
      </c>
      <c r="D22" s="47">
        <v>0.12916666666666668</v>
      </c>
      <c r="E22" s="47">
        <v>0.1708333333333333</v>
      </c>
      <c r="F22" s="53">
        <v>0.4173611111111111</v>
      </c>
      <c r="G22" s="47">
        <v>0.13055555555555556</v>
      </c>
      <c r="H22" s="44">
        <v>0.25277777777777777</v>
      </c>
      <c r="I22" s="54">
        <v>0.3756944444444445</v>
      </c>
      <c r="J22" s="175"/>
      <c r="K22" s="36">
        <v>0.1708333333333333</v>
      </c>
      <c r="L22" s="164"/>
      <c r="M22" s="164"/>
      <c r="N22" s="164"/>
      <c r="O22" s="164"/>
      <c r="P22" s="166"/>
      <c r="Q22" s="180"/>
    </row>
    <row r="23" spans="1:17" s="27" customFormat="1" ht="13.5" customHeight="1" thickTop="1">
      <c r="A23" s="173" t="s">
        <v>9</v>
      </c>
      <c r="B23" s="39">
        <v>0.2111111111111111</v>
      </c>
      <c r="C23" s="31">
        <v>0.29305555555555557</v>
      </c>
      <c r="D23" s="32">
        <v>0.0875</v>
      </c>
      <c r="E23" s="50">
        <v>0.006944444444444444</v>
      </c>
      <c r="F23" s="112">
        <v>0.16944444444444443</v>
      </c>
      <c r="G23" s="31">
        <v>0.2111111111111111</v>
      </c>
      <c r="H23" s="31">
        <v>0.29305555555555557</v>
      </c>
      <c r="I23" s="112">
        <v>0.21180555555555555</v>
      </c>
      <c r="J23" s="42">
        <v>0.25277777777777777</v>
      </c>
      <c r="K23" s="176"/>
      <c r="L23" s="163">
        <v>11</v>
      </c>
      <c r="M23" s="163">
        <v>3</v>
      </c>
      <c r="N23" s="163">
        <v>4</v>
      </c>
      <c r="O23" s="163" t="s">
        <v>302</v>
      </c>
      <c r="P23" s="165">
        <v>238</v>
      </c>
      <c r="Q23" s="181">
        <v>4</v>
      </c>
    </row>
    <row r="24" spans="1:17" s="27" customFormat="1" ht="13.5" customHeight="1" thickBot="1">
      <c r="A24" s="174"/>
      <c r="B24" s="37">
        <v>0.2951388888888889</v>
      </c>
      <c r="C24" s="44">
        <v>0.3354166666666667</v>
      </c>
      <c r="D24" s="53">
        <v>0.41805555555555557</v>
      </c>
      <c r="E24" s="47">
        <v>0.08958333333333333</v>
      </c>
      <c r="F24" s="44">
        <v>0.29444444444444445</v>
      </c>
      <c r="G24" s="55">
        <v>0.12708333333333333</v>
      </c>
      <c r="H24" s="47">
        <v>0.12986111111111112</v>
      </c>
      <c r="I24" s="44">
        <v>0.375</v>
      </c>
      <c r="J24" s="54">
        <v>0.3770833333333334</v>
      </c>
      <c r="K24" s="177"/>
      <c r="L24" s="164"/>
      <c r="M24" s="164"/>
      <c r="N24" s="164"/>
      <c r="O24" s="164"/>
      <c r="P24" s="166"/>
      <c r="Q24" s="182"/>
    </row>
    <row r="25" spans="1:16" ht="21" customHeight="1" thickTop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</row>
  </sheetData>
  <mergeCells count="86">
    <mergeCell ref="L3:N3"/>
    <mergeCell ref="A2:Q2"/>
    <mergeCell ref="A1:Q1"/>
    <mergeCell ref="Q17:Q18"/>
    <mergeCell ref="A13:A14"/>
    <mergeCell ref="A15:A16"/>
    <mergeCell ref="B5:B6"/>
    <mergeCell ref="C7:C8"/>
    <mergeCell ref="P11:P12"/>
    <mergeCell ref="P13:P14"/>
    <mergeCell ref="P3:P4"/>
    <mergeCell ref="Q3:Q4"/>
    <mergeCell ref="Q5:Q6"/>
    <mergeCell ref="Q7:Q8"/>
    <mergeCell ref="P5:P6"/>
    <mergeCell ref="P7:P8"/>
    <mergeCell ref="Q21:Q22"/>
    <mergeCell ref="Q23:Q24"/>
    <mergeCell ref="Q9:Q10"/>
    <mergeCell ref="Q11:Q12"/>
    <mergeCell ref="Q13:Q14"/>
    <mergeCell ref="Q15:Q16"/>
    <mergeCell ref="Q19:Q20"/>
    <mergeCell ref="A25:P25"/>
    <mergeCell ref="O5:O6"/>
    <mergeCell ref="L5:L6"/>
    <mergeCell ref="A17:A18"/>
    <mergeCell ref="A19:A20"/>
    <mergeCell ref="A5:A6"/>
    <mergeCell ref="A7:A8"/>
    <mergeCell ref="A9:A10"/>
    <mergeCell ref="A11:A12"/>
    <mergeCell ref="E11:E12"/>
    <mergeCell ref="J21:J22"/>
    <mergeCell ref="K23:K24"/>
    <mergeCell ref="D9:D10"/>
    <mergeCell ref="F13:F14"/>
    <mergeCell ref="G15:G16"/>
    <mergeCell ref="A21:A22"/>
    <mergeCell ref="A23:A24"/>
    <mergeCell ref="H17:H18"/>
    <mergeCell ref="I19:I20"/>
    <mergeCell ref="L7:L8"/>
    <mergeCell ref="M7:M8"/>
    <mergeCell ref="N7:N8"/>
    <mergeCell ref="O7:O8"/>
    <mergeCell ref="L11:L12"/>
    <mergeCell ref="M11:M12"/>
    <mergeCell ref="N11:N12"/>
    <mergeCell ref="O11:O12"/>
    <mergeCell ref="L19:L20"/>
    <mergeCell ref="M19:M20"/>
    <mergeCell ref="N19:N20"/>
    <mergeCell ref="L13:L14"/>
    <mergeCell ref="M13:M14"/>
    <mergeCell ref="L15:L16"/>
    <mergeCell ref="M15:M16"/>
    <mergeCell ref="N15:N16"/>
    <mergeCell ref="N13:N14"/>
    <mergeCell ref="L9:L10"/>
    <mergeCell ref="M9:M10"/>
    <mergeCell ref="N9:N10"/>
    <mergeCell ref="P19:P20"/>
    <mergeCell ref="O19:O20"/>
    <mergeCell ref="O13:O14"/>
    <mergeCell ref="L17:L18"/>
    <mergeCell ref="M17:M18"/>
    <mergeCell ref="N17:N18"/>
    <mergeCell ref="O17:O18"/>
    <mergeCell ref="M5:M6"/>
    <mergeCell ref="N5:N6"/>
    <mergeCell ref="O9:O10"/>
    <mergeCell ref="P21:P22"/>
    <mergeCell ref="N21:N22"/>
    <mergeCell ref="O21:O22"/>
    <mergeCell ref="O15:O16"/>
    <mergeCell ref="P15:P16"/>
    <mergeCell ref="P17:P18"/>
    <mergeCell ref="P9:P10"/>
    <mergeCell ref="L21:L22"/>
    <mergeCell ref="M21:M22"/>
    <mergeCell ref="P23:P24"/>
    <mergeCell ref="L23:L24"/>
    <mergeCell ref="M23:M24"/>
    <mergeCell ref="N23:N24"/>
    <mergeCell ref="O23:O2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N20" sqref="N20:R20"/>
    </sheetView>
  </sheetViews>
  <sheetFormatPr defaultColWidth="9.00390625" defaultRowHeight="12.75"/>
  <cols>
    <col min="1" max="12" width="6.00390625" style="25" customWidth="1"/>
    <col min="13" max="13" width="3.125" style="25" customWidth="1"/>
    <col min="14" max="16" width="6.00390625" style="25" customWidth="1"/>
    <col min="17" max="17" width="9.25390625" style="25" customWidth="1"/>
    <col min="18" max="18" width="5.75390625" style="25" customWidth="1"/>
    <col min="19" max="16384" width="9.125" style="25" customWidth="1"/>
  </cols>
  <sheetData>
    <row r="1" spans="1:18" ht="30" customHeight="1">
      <c r="A1" s="158" t="s">
        <v>39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21" customHeight="1">
      <c r="A2" s="157" t="s">
        <v>218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20.25" customHeight="1">
      <c r="A3" s="196" t="s">
        <v>219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7" ht="15" customHeight="1" thickBot="1">
      <c r="A4" s="197" t="s">
        <v>237</v>
      </c>
      <c r="B4" s="197"/>
      <c r="C4" s="197"/>
      <c r="D4" s="197"/>
      <c r="E4" s="197"/>
      <c r="F4" s="98"/>
      <c r="G4" s="98"/>
      <c r="H4" s="207" t="s">
        <v>238</v>
      </c>
      <c r="I4" s="207"/>
      <c r="J4" s="207"/>
      <c r="K4" s="98"/>
      <c r="L4" s="98"/>
      <c r="M4" s="102"/>
      <c r="N4" s="102"/>
      <c r="O4" s="227" t="s">
        <v>239</v>
      </c>
      <c r="P4" s="227"/>
      <c r="Q4" s="227"/>
    </row>
    <row r="5" spans="1:18" ht="13.5" customHeight="1" thickBot="1">
      <c r="A5" s="193" t="s">
        <v>2</v>
      </c>
      <c r="B5" s="194"/>
      <c r="C5" s="194"/>
      <c r="D5" s="194"/>
      <c r="E5" s="130"/>
      <c r="F5" s="100"/>
      <c r="G5" s="205" t="s">
        <v>2</v>
      </c>
      <c r="H5" s="206"/>
      <c r="I5" s="206"/>
      <c r="J5" s="206"/>
      <c r="K5" s="135">
        <v>8</v>
      </c>
      <c r="M5" s="198" t="s">
        <v>2</v>
      </c>
      <c r="N5" s="199"/>
      <c r="O5" s="199"/>
      <c r="P5" s="200"/>
      <c r="Q5" s="201"/>
      <c r="R5" s="231">
        <v>5</v>
      </c>
    </row>
    <row r="6" spans="1:18" ht="13.5" customHeight="1" thickBot="1">
      <c r="A6" s="195"/>
      <c r="B6" s="195"/>
      <c r="C6" s="195"/>
      <c r="D6" s="195"/>
      <c r="E6" s="99"/>
      <c r="F6" s="101"/>
      <c r="G6" s="208" t="s">
        <v>9</v>
      </c>
      <c r="H6" s="209"/>
      <c r="I6" s="209"/>
      <c r="J6" s="215"/>
      <c r="K6" s="134">
        <v>3</v>
      </c>
      <c r="M6" s="202"/>
      <c r="N6" s="203"/>
      <c r="O6" s="203"/>
      <c r="P6" s="203"/>
      <c r="Q6" s="204"/>
      <c r="R6" s="232"/>
    </row>
    <row r="7" spans="1:18" ht="13.5" customHeight="1" thickBot="1">
      <c r="A7" s="193" t="s">
        <v>0</v>
      </c>
      <c r="B7" s="194"/>
      <c r="C7" s="194"/>
      <c r="D7" s="194"/>
      <c r="E7" s="130"/>
      <c r="G7" s="127"/>
      <c r="H7" s="127"/>
      <c r="I7" s="127"/>
      <c r="J7" s="127"/>
      <c r="K7" s="133"/>
      <c r="M7" s="202" t="s">
        <v>5</v>
      </c>
      <c r="N7" s="203"/>
      <c r="O7" s="203"/>
      <c r="P7" s="203"/>
      <c r="Q7" s="216"/>
      <c r="R7" s="233">
        <v>5</v>
      </c>
    </row>
    <row r="8" spans="1:18" ht="13.5" customHeight="1" thickBot="1">
      <c r="A8" s="127"/>
      <c r="B8" s="127"/>
      <c r="C8" s="127"/>
      <c r="D8" s="127"/>
      <c r="G8" s="127"/>
      <c r="H8" s="127"/>
      <c r="I8" s="127"/>
      <c r="J8" s="127"/>
      <c r="K8" s="133"/>
      <c r="L8" s="101"/>
      <c r="M8" s="217"/>
      <c r="N8" s="218"/>
      <c r="O8" s="218"/>
      <c r="P8" s="218"/>
      <c r="Q8" s="219"/>
      <c r="R8" s="234"/>
    </row>
    <row r="9" spans="5:18" ht="13.5" customHeight="1" thickBot="1">
      <c r="E9" s="101"/>
      <c r="F9" s="101"/>
      <c r="G9" s="205" t="s">
        <v>0</v>
      </c>
      <c r="H9" s="206"/>
      <c r="I9" s="206"/>
      <c r="J9" s="206"/>
      <c r="K9" s="148">
        <v>4</v>
      </c>
      <c r="L9" s="100"/>
      <c r="R9" s="133"/>
    </row>
    <row r="10" spans="1:18" ht="13.5" customHeight="1" thickBot="1">
      <c r="A10" s="210" t="s">
        <v>9</v>
      </c>
      <c r="B10" s="211"/>
      <c r="C10" s="211"/>
      <c r="D10" s="211"/>
      <c r="E10" s="131">
        <v>10</v>
      </c>
      <c r="G10" s="208" t="s">
        <v>5</v>
      </c>
      <c r="H10" s="209"/>
      <c r="I10" s="209"/>
      <c r="J10" s="215"/>
      <c r="K10" s="147">
        <v>8</v>
      </c>
      <c r="R10" s="133"/>
    </row>
    <row r="11" spans="1:18" ht="13.5" customHeight="1" thickBot="1">
      <c r="A11" s="208" t="s">
        <v>6</v>
      </c>
      <c r="B11" s="209"/>
      <c r="C11" s="209"/>
      <c r="D11" s="209"/>
      <c r="E11" s="132">
        <v>0</v>
      </c>
      <c r="K11" s="133"/>
      <c r="R11" s="133"/>
    </row>
    <row r="12" spans="1:18" ht="13.5" customHeight="1" thickBot="1">
      <c r="A12" s="127"/>
      <c r="B12" s="127"/>
      <c r="C12" s="127"/>
      <c r="D12" s="127"/>
      <c r="H12" s="207" t="s">
        <v>298</v>
      </c>
      <c r="I12" s="207"/>
      <c r="J12" s="207"/>
      <c r="K12" s="133"/>
      <c r="N12" s="102"/>
      <c r="O12" s="238" t="s">
        <v>241</v>
      </c>
      <c r="P12" s="238"/>
      <c r="Q12" s="238"/>
      <c r="R12" s="133"/>
    </row>
    <row r="13" spans="1:18" ht="13.5" customHeight="1">
      <c r="A13" s="210" t="s">
        <v>5</v>
      </c>
      <c r="B13" s="211"/>
      <c r="C13" s="211"/>
      <c r="D13" s="211"/>
      <c r="E13" s="135">
        <v>8</v>
      </c>
      <c r="F13" s="100"/>
      <c r="G13" s="210" t="s">
        <v>6</v>
      </c>
      <c r="H13" s="211"/>
      <c r="I13" s="211"/>
      <c r="J13" s="214"/>
      <c r="K13" s="135">
        <v>7</v>
      </c>
      <c r="M13" s="101"/>
      <c r="N13" s="205" t="s">
        <v>0</v>
      </c>
      <c r="O13" s="206"/>
      <c r="P13" s="206"/>
      <c r="Q13" s="206"/>
      <c r="R13" s="135">
        <v>8</v>
      </c>
    </row>
    <row r="14" spans="1:18" ht="13.5" customHeight="1" thickBot="1">
      <c r="A14" s="208" t="s">
        <v>3</v>
      </c>
      <c r="B14" s="209"/>
      <c r="C14" s="209"/>
      <c r="D14" s="209"/>
      <c r="E14" s="134">
        <v>1</v>
      </c>
      <c r="F14" s="100"/>
      <c r="G14" s="212" t="s">
        <v>3</v>
      </c>
      <c r="H14" s="213"/>
      <c r="I14" s="213"/>
      <c r="J14" s="213"/>
      <c r="K14" s="134">
        <v>2</v>
      </c>
      <c r="L14" s="101"/>
      <c r="M14" s="101"/>
      <c r="N14" s="208" t="s">
        <v>9</v>
      </c>
      <c r="O14" s="209"/>
      <c r="P14" s="209"/>
      <c r="Q14" s="215"/>
      <c r="R14" s="134">
        <v>3</v>
      </c>
    </row>
    <row r="15" spans="1:13" ht="13.5" customHeight="1" thickBot="1">
      <c r="A15" s="127"/>
      <c r="B15" s="127"/>
      <c r="C15" s="127"/>
      <c r="D15" s="127"/>
      <c r="L15" s="101"/>
      <c r="M15" s="101"/>
    </row>
    <row r="16" spans="1:18" ht="21" customHeight="1" thickBot="1">
      <c r="A16" s="99"/>
      <c r="B16" s="99"/>
      <c r="C16" s="99"/>
      <c r="D16" s="99"/>
      <c r="E16" s="99"/>
      <c r="M16" s="228" t="s">
        <v>231</v>
      </c>
      <c r="N16" s="229"/>
      <c r="O16" s="229"/>
      <c r="P16" s="229"/>
      <c r="Q16" s="229"/>
      <c r="R16" s="230"/>
    </row>
    <row r="17" spans="1:18" ht="13.5" customHeight="1">
      <c r="A17" s="196" t="s">
        <v>220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98"/>
      <c r="M17" s="103" t="s">
        <v>221</v>
      </c>
      <c r="N17" s="220" t="s">
        <v>316</v>
      </c>
      <c r="O17" s="221"/>
      <c r="P17" s="221"/>
      <c r="Q17" s="221"/>
      <c r="R17" s="222"/>
    </row>
    <row r="18" spans="1:18" ht="13.5" customHeight="1" thickBot="1">
      <c r="A18" s="98"/>
      <c r="B18" s="98"/>
      <c r="C18" s="98"/>
      <c r="D18" s="98"/>
      <c r="E18" s="98"/>
      <c r="F18" s="98"/>
      <c r="G18" s="102"/>
      <c r="H18" s="223" t="s">
        <v>243</v>
      </c>
      <c r="I18" s="223"/>
      <c r="J18" s="223"/>
      <c r="L18" s="98"/>
      <c r="M18" s="104" t="s">
        <v>222</v>
      </c>
      <c r="N18" s="224" t="s">
        <v>317</v>
      </c>
      <c r="O18" s="225"/>
      <c r="P18" s="225"/>
      <c r="Q18" s="225"/>
      <c r="R18" s="226"/>
    </row>
    <row r="19" spans="1:18" ht="13.5" customHeight="1">
      <c r="A19" s="210" t="s">
        <v>8</v>
      </c>
      <c r="B19" s="211"/>
      <c r="C19" s="211"/>
      <c r="D19" s="211"/>
      <c r="E19" s="149">
        <v>0</v>
      </c>
      <c r="G19" s="210" t="s">
        <v>1</v>
      </c>
      <c r="H19" s="211"/>
      <c r="I19" s="211"/>
      <c r="J19" s="214"/>
      <c r="K19" s="150">
        <v>6</v>
      </c>
      <c r="L19" s="128"/>
      <c r="M19" s="104" t="s">
        <v>223</v>
      </c>
      <c r="N19" s="224" t="s">
        <v>318</v>
      </c>
      <c r="O19" s="225"/>
      <c r="P19" s="225"/>
      <c r="Q19" s="225"/>
      <c r="R19" s="226"/>
    </row>
    <row r="20" spans="1:18" ht="13.5" customHeight="1" thickBot="1">
      <c r="A20" s="208" t="s">
        <v>4</v>
      </c>
      <c r="B20" s="209"/>
      <c r="C20" s="209"/>
      <c r="D20" s="209"/>
      <c r="E20" s="147">
        <v>6</v>
      </c>
      <c r="F20" s="128"/>
      <c r="G20" s="212" t="s">
        <v>4</v>
      </c>
      <c r="H20" s="213"/>
      <c r="I20" s="213"/>
      <c r="J20" s="213"/>
      <c r="K20" s="134">
        <v>4</v>
      </c>
      <c r="L20" s="101"/>
      <c r="M20" s="104" t="s">
        <v>224</v>
      </c>
      <c r="N20" s="224" t="s">
        <v>9</v>
      </c>
      <c r="O20" s="225"/>
      <c r="P20" s="225"/>
      <c r="Q20" s="225"/>
      <c r="R20" s="226"/>
    </row>
    <row r="21" spans="5:18" ht="13.5" customHeight="1">
      <c r="E21" s="133"/>
      <c r="K21" s="133"/>
      <c r="L21" s="101"/>
      <c r="M21" s="104" t="s">
        <v>225</v>
      </c>
      <c r="N21" s="224" t="s">
        <v>312</v>
      </c>
      <c r="O21" s="225"/>
      <c r="P21" s="225"/>
      <c r="Q21" s="225"/>
      <c r="R21" s="226"/>
    </row>
    <row r="22" spans="5:18" ht="13.5" customHeight="1" thickBot="1">
      <c r="E22" s="133"/>
      <c r="G22" s="102"/>
      <c r="H22" s="223" t="s">
        <v>240</v>
      </c>
      <c r="I22" s="223"/>
      <c r="J22" s="223"/>
      <c r="K22" s="133"/>
      <c r="M22" s="104" t="s">
        <v>226</v>
      </c>
      <c r="N22" s="224" t="s">
        <v>313</v>
      </c>
      <c r="O22" s="225"/>
      <c r="P22" s="225"/>
      <c r="Q22" s="225"/>
      <c r="R22" s="226"/>
    </row>
    <row r="23" spans="1:18" ht="13.5" customHeight="1">
      <c r="A23" s="210" t="s">
        <v>7</v>
      </c>
      <c r="B23" s="211"/>
      <c r="C23" s="211"/>
      <c r="D23" s="211"/>
      <c r="E23" s="149">
        <v>3</v>
      </c>
      <c r="F23" s="100"/>
      <c r="G23" s="205" t="s">
        <v>8</v>
      </c>
      <c r="H23" s="206"/>
      <c r="I23" s="206"/>
      <c r="J23" s="206"/>
      <c r="K23" s="135">
        <v>10</v>
      </c>
      <c r="M23" s="104" t="s">
        <v>227</v>
      </c>
      <c r="N23" s="224" t="s">
        <v>319</v>
      </c>
      <c r="O23" s="225"/>
      <c r="P23" s="225"/>
      <c r="Q23" s="225"/>
      <c r="R23" s="226"/>
    </row>
    <row r="24" spans="1:18" ht="13.5" customHeight="1" thickBot="1">
      <c r="A24" s="208" t="s">
        <v>1</v>
      </c>
      <c r="B24" s="209"/>
      <c r="C24" s="209"/>
      <c r="D24" s="209"/>
      <c r="E24" s="147">
        <v>7</v>
      </c>
      <c r="F24" s="129"/>
      <c r="G24" s="208" t="s">
        <v>7</v>
      </c>
      <c r="H24" s="209"/>
      <c r="I24" s="209"/>
      <c r="J24" s="215"/>
      <c r="K24" s="134">
        <v>1</v>
      </c>
      <c r="M24" s="104" t="s">
        <v>228</v>
      </c>
      <c r="N24" s="224" t="s">
        <v>320</v>
      </c>
      <c r="O24" s="225"/>
      <c r="P24" s="225"/>
      <c r="Q24" s="225"/>
      <c r="R24" s="226"/>
    </row>
    <row r="25" spans="13:18" ht="13.5" customHeight="1">
      <c r="M25" s="104" t="s">
        <v>229</v>
      </c>
      <c r="N25" s="224" t="s">
        <v>321</v>
      </c>
      <c r="O25" s="225"/>
      <c r="P25" s="225"/>
      <c r="Q25" s="225"/>
      <c r="R25" s="226"/>
    </row>
    <row r="26" spans="13:18" ht="15" thickBot="1">
      <c r="M26" s="105" t="s">
        <v>230</v>
      </c>
      <c r="N26" s="235" t="s">
        <v>322</v>
      </c>
      <c r="O26" s="236"/>
      <c r="P26" s="236"/>
      <c r="Q26" s="236"/>
      <c r="R26" s="237"/>
    </row>
  </sheetData>
  <mergeCells count="49">
    <mergeCell ref="N26:R26"/>
    <mergeCell ref="O12:Q12"/>
    <mergeCell ref="H12:J12"/>
    <mergeCell ref="N18:R18"/>
    <mergeCell ref="N19:R19"/>
    <mergeCell ref="N20:R20"/>
    <mergeCell ref="N21:R21"/>
    <mergeCell ref="N24:R24"/>
    <mergeCell ref="N25:R25"/>
    <mergeCell ref="N22:R22"/>
    <mergeCell ref="H18:J18"/>
    <mergeCell ref="N23:R23"/>
    <mergeCell ref="O4:Q4"/>
    <mergeCell ref="M16:R16"/>
    <mergeCell ref="R5:R6"/>
    <mergeCell ref="N13:Q13"/>
    <mergeCell ref="N14:Q14"/>
    <mergeCell ref="R7:R8"/>
    <mergeCell ref="G6:J6"/>
    <mergeCell ref="G23:J23"/>
    <mergeCell ref="A23:D23"/>
    <mergeCell ref="M7:Q8"/>
    <mergeCell ref="A7:D7"/>
    <mergeCell ref="A17:K17"/>
    <mergeCell ref="A10:D10"/>
    <mergeCell ref="A11:D11"/>
    <mergeCell ref="N17:R17"/>
    <mergeCell ref="G10:J10"/>
    <mergeCell ref="H22:J22"/>
    <mergeCell ref="G20:J20"/>
    <mergeCell ref="A24:D24"/>
    <mergeCell ref="A13:D13"/>
    <mergeCell ref="A14:D14"/>
    <mergeCell ref="G9:J9"/>
    <mergeCell ref="G14:J14"/>
    <mergeCell ref="A19:D19"/>
    <mergeCell ref="A20:D20"/>
    <mergeCell ref="G13:J13"/>
    <mergeCell ref="G19:J19"/>
    <mergeCell ref="G24:J24"/>
    <mergeCell ref="A1:R1"/>
    <mergeCell ref="A2:R2"/>
    <mergeCell ref="A5:D5"/>
    <mergeCell ref="A6:D6"/>
    <mergeCell ref="A3:R3"/>
    <mergeCell ref="A4:E4"/>
    <mergeCell ref="M5:Q6"/>
    <mergeCell ref="G5:J5"/>
    <mergeCell ref="H4:J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B16" sqref="B16"/>
    </sheetView>
  </sheetViews>
  <sheetFormatPr defaultColWidth="9.00390625" defaultRowHeight="12.75"/>
  <cols>
    <col min="1" max="1" width="9.125" style="1" customWidth="1"/>
    <col min="2" max="2" width="27.75390625" style="9" customWidth="1"/>
    <col min="3" max="3" width="5.75390625" style="9" customWidth="1"/>
    <col min="4" max="4" width="27.75390625" style="9" customWidth="1"/>
    <col min="5" max="5" width="5.75390625" style="9" customWidth="1"/>
    <col min="6" max="6" width="27.75390625" style="9" customWidth="1"/>
    <col min="7" max="7" width="5.75390625" style="9" customWidth="1"/>
    <col min="8" max="8" width="27.75390625" style="9" customWidth="1"/>
    <col min="9" max="9" width="5.75390625" style="9" customWidth="1"/>
    <col min="10" max="10" width="27.75390625" style="9" customWidth="1"/>
    <col min="11" max="11" width="5.75390625" style="9" customWidth="1"/>
    <col min="12" max="12" width="27.75390625" style="9" customWidth="1"/>
    <col min="13" max="13" width="5.75390625" style="9" customWidth="1"/>
    <col min="14" max="14" width="27.75390625" style="9" customWidth="1"/>
    <col min="15" max="15" width="5.75390625" style="9" customWidth="1"/>
    <col min="16" max="16" width="27.75390625" style="9" customWidth="1"/>
    <col min="17" max="17" width="5.75390625" style="9" customWidth="1"/>
    <col min="18" max="18" width="27.75390625" style="9" customWidth="1"/>
    <col min="19" max="19" width="5.75390625" style="9" customWidth="1"/>
    <col min="20" max="20" width="27.75390625" style="9" customWidth="1"/>
    <col min="21" max="21" width="6.75390625" style="9" customWidth="1"/>
    <col min="22" max="22" width="27.75390625" style="9" customWidth="1"/>
    <col min="23" max="23" width="7.75390625" style="9" customWidth="1"/>
    <col min="24" max="24" width="27.75390625" style="9" customWidth="1"/>
    <col min="25" max="25" width="5.75390625" style="9" customWidth="1"/>
    <col min="26" max="16384" width="9.125" style="1" customWidth="1"/>
  </cols>
  <sheetData>
    <row r="1" spans="1:25" ht="16.5" thickBot="1">
      <c r="A1" s="241" t="s">
        <v>65</v>
      </c>
      <c r="B1" s="239" t="s">
        <v>287</v>
      </c>
      <c r="C1" s="240"/>
      <c r="D1" s="239" t="s">
        <v>288</v>
      </c>
      <c r="E1" s="240"/>
      <c r="F1" s="239" t="s">
        <v>38</v>
      </c>
      <c r="G1" s="240"/>
      <c r="H1" s="239" t="s">
        <v>289</v>
      </c>
      <c r="I1" s="240"/>
      <c r="J1" s="239" t="s">
        <v>290</v>
      </c>
      <c r="K1" s="240"/>
      <c r="L1" s="239" t="s">
        <v>291</v>
      </c>
      <c r="M1" s="240"/>
      <c r="N1" s="239" t="s">
        <v>292</v>
      </c>
      <c r="O1" s="240"/>
      <c r="P1" s="239" t="s">
        <v>293</v>
      </c>
      <c r="Q1" s="240"/>
      <c r="R1" s="239" t="s">
        <v>294</v>
      </c>
      <c r="S1" s="240"/>
      <c r="T1" s="239" t="s">
        <v>295</v>
      </c>
      <c r="U1" s="240"/>
      <c r="V1" s="239" t="s">
        <v>296</v>
      </c>
      <c r="W1" s="240"/>
      <c r="X1" s="239" t="s">
        <v>297</v>
      </c>
      <c r="Y1" s="240"/>
    </row>
    <row r="2" spans="1:25" ht="15.75">
      <c r="A2" s="242"/>
      <c r="B2" s="110" t="s">
        <v>2</v>
      </c>
      <c r="C2" s="124">
        <v>160</v>
      </c>
      <c r="D2" s="110" t="s">
        <v>2</v>
      </c>
      <c r="E2" s="6">
        <v>230</v>
      </c>
      <c r="F2" s="110" t="s">
        <v>2</v>
      </c>
      <c r="G2" s="6">
        <v>390</v>
      </c>
      <c r="H2" s="110" t="s">
        <v>2</v>
      </c>
      <c r="I2" s="6">
        <v>67</v>
      </c>
      <c r="J2" s="110" t="s">
        <v>0</v>
      </c>
      <c r="K2" s="6">
        <v>522</v>
      </c>
      <c r="L2" s="110" t="s">
        <v>2</v>
      </c>
      <c r="M2" s="6">
        <v>166</v>
      </c>
      <c r="N2" s="110" t="s">
        <v>0</v>
      </c>
      <c r="O2" s="6">
        <v>8</v>
      </c>
      <c r="P2" s="110" t="s">
        <v>3</v>
      </c>
      <c r="Q2" s="6">
        <v>31</v>
      </c>
      <c r="R2" s="110" t="s">
        <v>5</v>
      </c>
      <c r="S2" s="6">
        <v>47</v>
      </c>
      <c r="T2" s="110" t="s">
        <v>5</v>
      </c>
      <c r="U2" s="14">
        <v>2.0244444444444443</v>
      </c>
      <c r="V2" s="110" t="s">
        <v>5</v>
      </c>
      <c r="W2" s="17">
        <v>0.9221666666666665</v>
      </c>
      <c r="X2" s="110" t="s">
        <v>5</v>
      </c>
      <c r="Y2" s="6">
        <v>9</v>
      </c>
    </row>
    <row r="3" spans="1:25" ht="15.75">
      <c r="A3" s="242"/>
      <c r="B3" s="111" t="s">
        <v>0</v>
      </c>
      <c r="C3" s="125">
        <v>120</v>
      </c>
      <c r="D3" s="111" t="s">
        <v>5</v>
      </c>
      <c r="E3" s="8">
        <v>202</v>
      </c>
      <c r="F3" s="111" t="s">
        <v>9</v>
      </c>
      <c r="G3" s="8">
        <v>315</v>
      </c>
      <c r="H3" s="111" t="s">
        <v>6</v>
      </c>
      <c r="I3" s="8">
        <v>47</v>
      </c>
      <c r="J3" s="111" t="s">
        <v>3</v>
      </c>
      <c r="K3" s="8">
        <v>350</v>
      </c>
      <c r="L3" s="111" t="s">
        <v>3</v>
      </c>
      <c r="M3" s="8">
        <v>131</v>
      </c>
      <c r="N3" s="111" t="s">
        <v>6</v>
      </c>
      <c r="O3" s="8">
        <v>8</v>
      </c>
      <c r="P3" s="111" t="s">
        <v>2</v>
      </c>
      <c r="Q3" s="8">
        <v>29</v>
      </c>
      <c r="R3" s="111" t="s">
        <v>2</v>
      </c>
      <c r="S3" s="8">
        <v>40</v>
      </c>
      <c r="T3" s="111" t="s">
        <v>2</v>
      </c>
      <c r="U3" s="13">
        <v>2.3911111111111114</v>
      </c>
      <c r="V3" s="111" t="s">
        <v>2</v>
      </c>
      <c r="W3" s="18">
        <v>0.9082777777777777</v>
      </c>
      <c r="X3" s="111" t="s">
        <v>6</v>
      </c>
      <c r="Y3" s="8">
        <v>7</v>
      </c>
    </row>
    <row r="4" spans="1:25" ht="15.75">
      <c r="A4" s="242"/>
      <c r="B4" s="111" t="s">
        <v>3</v>
      </c>
      <c r="C4" s="125">
        <v>119</v>
      </c>
      <c r="D4" s="111" t="s">
        <v>9</v>
      </c>
      <c r="E4" s="8">
        <v>201</v>
      </c>
      <c r="F4" s="111" t="s">
        <v>5</v>
      </c>
      <c r="G4" s="8">
        <v>309</v>
      </c>
      <c r="H4" s="111" t="s">
        <v>1</v>
      </c>
      <c r="I4" s="8">
        <v>35</v>
      </c>
      <c r="J4" s="111" t="s">
        <v>2</v>
      </c>
      <c r="K4" s="8">
        <v>304</v>
      </c>
      <c r="L4" s="111" t="s">
        <v>5</v>
      </c>
      <c r="M4" s="8">
        <v>127</v>
      </c>
      <c r="N4" s="111" t="s">
        <v>3</v>
      </c>
      <c r="O4" s="8">
        <v>7</v>
      </c>
      <c r="P4" s="111" t="s">
        <v>6</v>
      </c>
      <c r="Q4" s="8">
        <v>21</v>
      </c>
      <c r="R4" s="111" t="s">
        <v>6</v>
      </c>
      <c r="S4" s="8">
        <v>29</v>
      </c>
      <c r="T4" s="111" t="s">
        <v>0</v>
      </c>
      <c r="U4" s="13">
        <v>2.798333333333333</v>
      </c>
      <c r="V4" s="111" t="s">
        <v>3</v>
      </c>
      <c r="W4" s="18">
        <v>0.9050555555555554</v>
      </c>
      <c r="X4" s="111" t="s">
        <v>2</v>
      </c>
      <c r="Y4" s="8">
        <v>7</v>
      </c>
    </row>
    <row r="5" spans="1:25" ht="15.75">
      <c r="A5" s="242"/>
      <c r="B5" s="111" t="s">
        <v>9</v>
      </c>
      <c r="C5" s="125">
        <v>114</v>
      </c>
      <c r="D5" s="111" t="s">
        <v>3</v>
      </c>
      <c r="E5" s="8">
        <v>187</v>
      </c>
      <c r="F5" s="111" t="s">
        <v>3</v>
      </c>
      <c r="G5" s="8">
        <v>306</v>
      </c>
      <c r="H5" s="111" t="s">
        <v>5</v>
      </c>
      <c r="I5" s="8">
        <v>35</v>
      </c>
      <c r="J5" s="111" t="s">
        <v>5</v>
      </c>
      <c r="K5" s="8">
        <v>296</v>
      </c>
      <c r="L5" s="111" t="s">
        <v>9</v>
      </c>
      <c r="M5" s="8">
        <v>111</v>
      </c>
      <c r="N5" s="111" t="s">
        <v>2</v>
      </c>
      <c r="O5" s="8">
        <v>7</v>
      </c>
      <c r="P5" s="111" t="s">
        <v>0</v>
      </c>
      <c r="Q5" s="8">
        <v>18</v>
      </c>
      <c r="R5" s="111" t="s">
        <v>8</v>
      </c>
      <c r="S5" s="8">
        <v>28</v>
      </c>
      <c r="T5" s="111" t="s">
        <v>6</v>
      </c>
      <c r="U5" s="13">
        <v>2.936111111111112</v>
      </c>
      <c r="V5" s="111" t="s">
        <v>0</v>
      </c>
      <c r="W5" s="18">
        <v>0.900611111111111</v>
      </c>
      <c r="X5" s="111" t="s">
        <v>3</v>
      </c>
      <c r="Y5" s="8">
        <v>6</v>
      </c>
    </row>
    <row r="6" spans="1:25" ht="15.75">
      <c r="A6" s="242"/>
      <c r="B6" s="111" t="s">
        <v>5</v>
      </c>
      <c r="C6" s="125">
        <v>107</v>
      </c>
      <c r="D6" s="111" t="s">
        <v>0</v>
      </c>
      <c r="E6" s="8">
        <v>182</v>
      </c>
      <c r="F6" s="111" t="s">
        <v>0</v>
      </c>
      <c r="G6" s="8">
        <v>302</v>
      </c>
      <c r="H6" s="111" t="s">
        <v>8</v>
      </c>
      <c r="I6" s="8">
        <v>32</v>
      </c>
      <c r="J6" s="111" t="s">
        <v>9</v>
      </c>
      <c r="K6" s="8">
        <v>274</v>
      </c>
      <c r="L6" s="111" t="s">
        <v>0</v>
      </c>
      <c r="M6" s="8">
        <v>109</v>
      </c>
      <c r="N6" s="111" t="s">
        <v>8</v>
      </c>
      <c r="O6" s="8">
        <v>7</v>
      </c>
      <c r="P6" s="111" t="s">
        <v>1</v>
      </c>
      <c r="Q6" s="8">
        <v>18</v>
      </c>
      <c r="R6" s="111" t="s">
        <v>0</v>
      </c>
      <c r="S6" s="8">
        <v>26</v>
      </c>
      <c r="T6" s="111" t="s">
        <v>3</v>
      </c>
      <c r="U6" s="13">
        <v>2.9627777777777777</v>
      </c>
      <c r="V6" s="111" t="s">
        <v>8</v>
      </c>
      <c r="W6" s="18">
        <v>0.8928888888888888</v>
      </c>
      <c r="X6" s="111" t="s">
        <v>0</v>
      </c>
      <c r="Y6" s="8">
        <v>3</v>
      </c>
    </row>
    <row r="7" spans="1:25" ht="15.75">
      <c r="A7" s="242"/>
      <c r="B7" s="111" t="s">
        <v>8</v>
      </c>
      <c r="C7" s="125">
        <v>93</v>
      </c>
      <c r="D7" s="111" t="s">
        <v>8</v>
      </c>
      <c r="E7" s="8">
        <v>164</v>
      </c>
      <c r="F7" s="111" t="s">
        <v>8</v>
      </c>
      <c r="G7" s="8">
        <v>257</v>
      </c>
      <c r="H7" s="111" t="s">
        <v>4</v>
      </c>
      <c r="I7" s="8">
        <v>11</v>
      </c>
      <c r="J7" s="111" t="s">
        <v>8</v>
      </c>
      <c r="K7" s="8">
        <v>258</v>
      </c>
      <c r="L7" s="111" t="s">
        <v>6</v>
      </c>
      <c r="M7" s="8">
        <v>98</v>
      </c>
      <c r="N7" s="111" t="s">
        <v>9</v>
      </c>
      <c r="O7" s="8">
        <v>6</v>
      </c>
      <c r="P7" s="111" t="s">
        <v>9</v>
      </c>
      <c r="Q7" s="8">
        <v>16</v>
      </c>
      <c r="R7" s="111" t="s">
        <v>9</v>
      </c>
      <c r="S7" s="8">
        <v>26</v>
      </c>
      <c r="T7" s="111" t="s">
        <v>9</v>
      </c>
      <c r="U7" s="13">
        <v>3.065</v>
      </c>
      <c r="V7" s="111" t="s">
        <v>7</v>
      </c>
      <c r="W7" s="18">
        <v>0.8917222222222221</v>
      </c>
      <c r="X7" s="111" t="s">
        <v>1</v>
      </c>
      <c r="Y7" s="8">
        <v>3</v>
      </c>
    </row>
    <row r="8" spans="1:25" ht="15.75">
      <c r="A8" s="242"/>
      <c r="B8" s="111" t="s">
        <v>4</v>
      </c>
      <c r="C8" s="125">
        <v>90</v>
      </c>
      <c r="D8" s="111" t="s">
        <v>6</v>
      </c>
      <c r="E8" s="8">
        <v>159</v>
      </c>
      <c r="F8" s="111" t="s">
        <v>6</v>
      </c>
      <c r="G8" s="8">
        <v>247</v>
      </c>
      <c r="H8" s="111" t="s">
        <v>0</v>
      </c>
      <c r="I8" s="8">
        <v>9</v>
      </c>
      <c r="J8" s="111" t="s">
        <v>4</v>
      </c>
      <c r="K8" s="8">
        <v>230</v>
      </c>
      <c r="L8" s="111" t="s">
        <v>8</v>
      </c>
      <c r="M8" s="8">
        <v>88</v>
      </c>
      <c r="N8" s="111" t="s">
        <v>4</v>
      </c>
      <c r="O8" s="8">
        <v>5</v>
      </c>
      <c r="P8" s="111" t="s">
        <v>4</v>
      </c>
      <c r="Q8" s="8">
        <v>15</v>
      </c>
      <c r="R8" s="111" t="s">
        <v>3</v>
      </c>
      <c r="S8" s="8">
        <v>25</v>
      </c>
      <c r="T8" s="111" t="s">
        <v>7</v>
      </c>
      <c r="U8" s="13">
        <v>3.0788888888888892</v>
      </c>
      <c r="V8" s="111" t="s">
        <v>9</v>
      </c>
      <c r="W8" s="18">
        <v>0.8912777777777777</v>
      </c>
      <c r="X8" s="111" t="s">
        <v>8</v>
      </c>
      <c r="Y8" s="8">
        <v>3</v>
      </c>
    </row>
    <row r="9" spans="1:25" ht="15.75">
      <c r="A9" s="242"/>
      <c r="B9" s="111" t="s">
        <v>6</v>
      </c>
      <c r="C9" s="125">
        <v>88</v>
      </c>
      <c r="D9" s="111" t="s">
        <v>1</v>
      </c>
      <c r="E9" s="8">
        <v>139</v>
      </c>
      <c r="F9" s="111" t="s">
        <v>1</v>
      </c>
      <c r="G9" s="8">
        <v>220</v>
      </c>
      <c r="H9" s="111" t="s">
        <v>7</v>
      </c>
      <c r="I9" s="8">
        <v>6</v>
      </c>
      <c r="J9" s="111" t="s">
        <v>1</v>
      </c>
      <c r="K9" s="8">
        <v>214</v>
      </c>
      <c r="L9" s="111" t="s">
        <v>1</v>
      </c>
      <c r="M9" s="8">
        <v>81</v>
      </c>
      <c r="N9" s="111" t="s">
        <v>5</v>
      </c>
      <c r="O9" s="8">
        <v>5</v>
      </c>
      <c r="P9" s="111" t="s">
        <v>8</v>
      </c>
      <c r="Q9" s="8">
        <v>15</v>
      </c>
      <c r="R9" s="111" t="s">
        <v>7</v>
      </c>
      <c r="S9" s="8">
        <v>24</v>
      </c>
      <c r="T9" s="111" t="s">
        <v>8</v>
      </c>
      <c r="U9" s="13">
        <v>3.086666666666667</v>
      </c>
      <c r="V9" s="111" t="s">
        <v>6</v>
      </c>
      <c r="W9" s="18">
        <v>0.8887777777777777</v>
      </c>
      <c r="X9" s="111" t="s">
        <v>9</v>
      </c>
      <c r="Y9" s="8">
        <v>3</v>
      </c>
    </row>
    <row r="10" spans="1:25" ht="15.75">
      <c r="A10" s="242"/>
      <c r="B10" s="111" t="s">
        <v>1</v>
      </c>
      <c r="C10" s="125">
        <v>81</v>
      </c>
      <c r="D10" s="111" t="s">
        <v>4</v>
      </c>
      <c r="E10" s="8">
        <v>118</v>
      </c>
      <c r="F10" s="111" t="s">
        <v>4</v>
      </c>
      <c r="G10" s="8">
        <v>208</v>
      </c>
      <c r="H10" s="111" t="s">
        <v>9</v>
      </c>
      <c r="I10" s="8">
        <v>-19</v>
      </c>
      <c r="J10" s="111" t="s">
        <v>6</v>
      </c>
      <c r="K10" s="8">
        <v>199</v>
      </c>
      <c r="L10" s="111" t="s">
        <v>4</v>
      </c>
      <c r="M10" s="8">
        <v>77</v>
      </c>
      <c r="N10" s="111" t="s">
        <v>1</v>
      </c>
      <c r="O10" s="8">
        <v>3</v>
      </c>
      <c r="P10" s="111" t="s">
        <v>5</v>
      </c>
      <c r="Q10" s="8">
        <v>13</v>
      </c>
      <c r="R10" s="111" t="s">
        <v>1</v>
      </c>
      <c r="S10" s="8">
        <v>19</v>
      </c>
      <c r="T10" s="111" t="s">
        <v>1</v>
      </c>
      <c r="U10" s="13">
        <v>3.2011111111111115</v>
      </c>
      <c r="V10" s="111" t="s">
        <v>1</v>
      </c>
      <c r="W10" s="18">
        <v>0.8791666666666665</v>
      </c>
      <c r="X10" s="111" t="s">
        <v>7</v>
      </c>
      <c r="Y10" s="8">
        <v>3</v>
      </c>
    </row>
    <row r="11" spans="1:25" ht="16.5" thickBot="1">
      <c r="A11" s="243"/>
      <c r="B11" s="111" t="s">
        <v>7</v>
      </c>
      <c r="C11" s="125">
        <v>68</v>
      </c>
      <c r="D11" s="111" t="s">
        <v>7</v>
      </c>
      <c r="E11" s="8">
        <v>118</v>
      </c>
      <c r="F11" s="111" t="s">
        <v>7</v>
      </c>
      <c r="G11" s="8">
        <v>186</v>
      </c>
      <c r="H11" s="111" t="s">
        <v>3</v>
      </c>
      <c r="I11" s="8">
        <v>-22</v>
      </c>
      <c r="J11" s="111" t="s">
        <v>7</v>
      </c>
      <c r="K11" s="8">
        <v>138</v>
      </c>
      <c r="L11" s="111" t="s">
        <v>7</v>
      </c>
      <c r="M11" s="8">
        <v>57</v>
      </c>
      <c r="N11" s="111" t="s">
        <v>7</v>
      </c>
      <c r="O11" s="8">
        <v>2</v>
      </c>
      <c r="P11" s="111" t="s">
        <v>7</v>
      </c>
      <c r="Q11" s="8">
        <v>13</v>
      </c>
      <c r="R11" s="111" t="s">
        <v>4</v>
      </c>
      <c r="S11" s="8">
        <v>17</v>
      </c>
      <c r="T11" s="111" t="s">
        <v>4</v>
      </c>
      <c r="U11" s="13">
        <v>3.287777777777777</v>
      </c>
      <c r="V11" s="111" t="s">
        <v>4</v>
      </c>
      <c r="W11" s="18">
        <v>0.8751111111111112</v>
      </c>
      <c r="X11" s="111" t="s">
        <v>4</v>
      </c>
      <c r="Y11" s="8">
        <v>1</v>
      </c>
    </row>
    <row r="12" spans="1:6" ht="16.5" thickBot="1">
      <c r="A12" s="109"/>
      <c r="B12" s="109"/>
      <c r="C12" s="109"/>
      <c r="D12" s="109"/>
      <c r="E12" s="109"/>
      <c r="F12" s="109"/>
    </row>
    <row r="13" spans="1:25" ht="16.5" thickBot="1">
      <c r="A13" s="241" t="s">
        <v>66</v>
      </c>
      <c r="B13" s="239" t="s">
        <v>287</v>
      </c>
      <c r="C13" s="240"/>
      <c r="D13" s="239" t="s">
        <v>288</v>
      </c>
      <c r="E13" s="240"/>
      <c r="F13" s="239" t="s">
        <v>38</v>
      </c>
      <c r="G13" s="240"/>
      <c r="H13" s="239" t="s">
        <v>289</v>
      </c>
      <c r="I13" s="240"/>
      <c r="J13" s="239" t="s">
        <v>290</v>
      </c>
      <c r="K13" s="240"/>
      <c r="L13" s="239" t="s">
        <v>291</v>
      </c>
      <c r="M13" s="240"/>
      <c r="N13" s="239" t="s">
        <v>292</v>
      </c>
      <c r="O13" s="240"/>
      <c r="P13" s="239" t="s">
        <v>293</v>
      </c>
      <c r="Q13" s="240"/>
      <c r="R13" s="239" t="s">
        <v>294</v>
      </c>
      <c r="S13" s="240"/>
      <c r="T13" s="239" t="s">
        <v>295</v>
      </c>
      <c r="U13" s="240"/>
      <c r="V13" s="239" t="s">
        <v>296</v>
      </c>
      <c r="W13" s="240"/>
      <c r="X13" s="239" t="s">
        <v>297</v>
      </c>
      <c r="Y13" s="240"/>
    </row>
    <row r="14" spans="1:25" ht="15.75">
      <c r="A14" s="242"/>
      <c r="B14" s="110" t="s">
        <v>5</v>
      </c>
      <c r="C14" s="6">
        <v>36</v>
      </c>
      <c r="D14" s="110" t="s">
        <v>9</v>
      </c>
      <c r="E14" s="6">
        <v>56</v>
      </c>
      <c r="F14" s="110" t="s">
        <v>5</v>
      </c>
      <c r="G14" s="6">
        <v>84</v>
      </c>
      <c r="H14" s="110" t="s">
        <v>5</v>
      </c>
      <c r="I14" s="6">
        <v>27</v>
      </c>
      <c r="J14" s="110" t="s">
        <v>9</v>
      </c>
      <c r="K14" s="6">
        <v>113</v>
      </c>
      <c r="L14" s="110" t="s">
        <v>2</v>
      </c>
      <c r="M14" s="6">
        <v>34</v>
      </c>
      <c r="N14" s="110" t="s">
        <v>0</v>
      </c>
      <c r="O14" s="6">
        <v>1</v>
      </c>
      <c r="P14" s="110" t="s">
        <v>5</v>
      </c>
      <c r="Q14" s="6">
        <v>10</v>
      </c>
      <c r="R14" s="110" t="s">
        <v>5</v>
      </c>
      <c r="S14" s="6">
        <v>13</v>
      </c>
      <c r="T14" s="110" t="s">
        <v>5</v>
      </c>
      <c r="U14" s="14">
        <v>1.57</v>
      </c>
      <c r="V14" s="110" t="s">
        <v>5</v>
      </c>
      <c r="W14" s="17">
        <v>0.929</v>
      </c>
      <c r="X14" s="110" t="s">
        <v>5</v>
      </c>
      <c r="Y14" s="6">
        <v>6</v>
      </c>
    </row>
    <row r="15" spans="1:25" ht="15.75">
      <c r="A15" s="242"/>
      <c r="B15" s="111" t="s">
        <v>2</v>
      </c>
      <c r="C15" s="8">
        <v>32</v>
      </c>
      <c r="D15" s="111" t="s">
        <v>2</v>
      </c>
      <c r="E15" s="8">
        <v>50</v>
      </c>
      <c r="F15" s="111" t="s">
        <v>2</v>
      </c>
      <c r="G15" s="8">
        <v>82</v>
      </c>
      <c r="H15" s="111" t="s">
        <v>2</v>
      </c>
      <c r="I15" s="8">
        <v>21</v>
      </c>
      <c r="J15" s="111" t="s">
        <v>0</v>
      </c>
      <c r="K15" s="8">
        <v>79</v>
      </c>
      <c r="L15" s="111" t="s">
        <v>5</v>
      </c>
      <c r="M15" s="8">
        <v>33</v>
      </c>
      <c r="N15" s="111" t="s">
        <v>1</v>
      </c>
      <c r="O15" s="8">
        <v>1</v>
      </c>
      <c r="P15" s="111" t="s">
        <v>2</v>
      </c>
      <c r="Q15" s="8">
        <v>7</v>
      </c>
      <c r="R15" s="111" t="s">
        <v>9</v>
      </c>
      <c r="S15" s="8">
        <v>7</v>
      </c>
      <c r="T15" s="111" t="s">
        <v>2</v>
      </c>
      <c r="U15" s="13">
        <v>1.86</v>
      </c>
      <c r="V15" s="111" t="s">
        <v>2</v>
      </c>
      <c r="W15" s="18">
        <v>0.936</v>
      </c>
      <c r="X15" s="111" t="s">
        <v>2</v>
      </c>
      <c r="Y15" s="8">
        <v>2</v>
      </c>
    </row>
    <row r="16" spans="1:25" ht="15.75">
      <c r="A16" s="242"/>
      <c r="B16" s="111" t="s">
        <v>9</v>
      </c>
      <c r="C16" s="8">
        <v>19</v>
      </c>
      <c r="D16" s="111" t="s">
        <v>5</v>
      </c>
      <c r="E16" s="8">
        <v>48</v>
      </c>
      <c r="F16" s="111" t="s">
        <v>9</v>
      </c>
      <c r="G16" s="8">
        <v>75</v>
      </c>
      <c r="H16" s="111" t="s">
        <v>1</v>
      </c>
      <c r="I16" s="8">
        <v>20</v>
      </c>
      <c r="J16" s="111" t="s">
        <v>2</v>
      </c>
      <c r="K16" s="8">
        <v>74</v>
      </c>
      <c r="L16" s="111" t="s">
        <v>9</v>
      </c>
      <c r="M16" s="8">
        <v>23</v>
      </c>
      <c r="N16" s="111" t="s">
        <v>2</v>
      </c>
      <c r="O16" s="8">
        <v>1</v>
      </c>
      <c r="P16" s="111" t="s">
        <v>0</v>
      </c>
      <c r="Q16" s="8">
        <v>3</v>
      </c>
      <c r="R16" s="111" t="s">
        <v>0</v>
      </c>
      <c r="S16" s="8">
        <v>6</v>
      </c>
      <c r="T16" s="111" t="s">
        <v>1</v>
      </c>
      <c r="U16" s="13">
        <v>2.27</v>
      </c>
      <c r="V16" s="111" t="s">
        <v>0</v>
      </c>
      <c r="W16" s="18">
        <v>0.921</v>
      </c>
      <c r="X16" s="111" t="s">
        <v>0</v>
      </c>
      <c r="Y16" s="8">
        <v>1</v>
      </c>
    </row>
    <row r="17" spans="1:25" ht="15.75">
      <c r="A17" s="242"/>
      <c r="B17" s="111" t="s">
        <v>0</v>
      </c>
      <c r="C17" s="8">
        <v>17</v>
      </c>
      <c r="D17" s="111" t="s">
        <v>0</v>
      </c>
      <c r="E17" s="8">
        <v>38</v>
      </c>
      <c r="F17" s="111" t="s">
        <v>0</v>
      </c>
      <c r="G17" s="8">
        <v>55</v>
      </c>
      <c r="H17" s="111" t="s">
        <v>0</v>
      </c>
      <c r="I17" s="8">
        <v>19</v>
      </c>
      <c r="J17" s="111" t="s">
        <v>5</v>
      </c>
      <c r="K17" s="8">
        <v>62</v>
      </c>
      <c r="L17" s="111" t="s">
        <v>0</v>
      </c>
      <c r="M17" s="8">
        <v>19</v>
      </c>
      <c r="N17" s="111" t="s">
        <v>6</v>
      </c>
      <c r="O17" s="8">
        <v>0</v>
      </c>
      <c r="P17" s="111" t="s">
        <v>4</v>
      </c>
      <c r="Q17" s="8">
        <v>3</v>
      </c>
      <c r="R17" s="111" t="s">
        <v>7</v>
      </c>
      <c r="S17" s="8">
        <v>5</v>
      </c>
      <c r="T17" s="111" t="s">
        <v>0</v>
      </c>
      <c r="U17" s="13">
        <v>2.46</v>
      </c>
      <c r="V17" s="111" t="s">
        <v>1</v>
      </c>
      <c r="W17" s="18">
        <v>0.916</v>
      </c>
      <c r="X17" s="111" t="s">
        <v>1</v>
      </c>
      <c r="Y17" s="8">
        <v>1</v>
      </c>
    </row>
    <row r="18" spans="1:25" ht="15.75">
      <c r="A18" s="242"/>
      <c r="B18" s="111" t="s">
        <v>3</v>
      </c>
      <c r="C18" s="8">
        <v>13</v>
      </c>
      <c r="D18" s="111" t="s">
        <v>8</v>
      </c>
      <c r="E18" s="8">
        <v>28</v>
      </c>
      <c r="F18" s="111" t="s">
        <v>8</v>
      </c>
      <c r="G18" s="8">
        <v>37</v>
      </c>
      <c r="H18" s="111" t="s">
        <v>8</v>
      </c>
      <c r="I18" s="8">
        <v>11</v>
      </c>
      <c r="J18" s="111" t="s">
        <v>4</v>
      </c>
      <c r="K18" s="8">
        <v>47</v>
      </c>
      <c r="L18" s="111" t="s">
        <v>3</v>
      </c>
      <c r="M18" s="8">
        <v>16</v>
      </c>
      <c r="N18" s="111" t="s">
        <v>3</v>
      </c>
      <c r="O18" s="8">
        <v>0</v>
      </c>
      <c r="P18" s="111" t="s">
        <v>8</v>
      </c>
      <c r="Q18" s="8">
        <v>3</v>
      </c>
      <c r="R18" s="111" t="s">
        <v>1</v>
      </c>
      <c r="S18" s="8">
        <v>4</v>
      </c>
      <c r="T18" s="111" t="s">
        <v>8</v>
      </c>
      <c r="U18" s="13">
        <v>2.51</v>
      </c>
      <c r="V18" s="111" t="s">
        <v>9</v>
      </c>
      <c r="W18" s="18">
        <v>0.911</v>
      </c>
      <c r="X18" s="111" t="s">
        <v>8</v>
      </c>
      <c r="Y18" s="8">
        <v>1</v>
      </c>
    </row>
    <row r="19" spans="1:25" ht="15.75">
      <c r="A19" s="242"/>
      <c r="B19" s="111" t="s">
        <v>4</v>
      </c>
      <c r="C19" s="8">
        <v>12</v>
      </c>
      <c r="D19" s="111" t="s">
        <v>1</v>
      </c>
      <c r="E19" s="8">
        <v>21</v>
      </c>
      <c r="F19" s="111" t="s">
        <v>3</v>
      </c>
      <c r="G19" s="8">
        <v>32</v>
      </c>
      <c r="H19" s="111" t="s">
        <v>4</v>
      </c>
      <c r="I19" s="8">
        <v>7</v>
      </c>
      <c r="J19" s="111" t="s">
        <v>3</v>
      </c>
      <c r="K19" s="8">
        <v>26</v>
      </c>
      <c r="L19" s="111" t="s">
        <v>8</v>
      </c>
      <c r="M19" s="8">
        <v>12</v>
      </c>
      <c r="N19" s="111" t="s">
        <v>4</v>
      </c>
      <c r="O19" s="8">
        <v>0</v>
      </c>
      <c r="P19" s="111" t="s">
        <v>6</v>
      </c>
      <c r="Q19" s="8">
        <v>2</v>
      </c>
      <c r="R19" s="111" t="s">
        <v>2</v>
      </c>
      <c r="S19" s="8">
        <v>4</v>
      </c>
      <c r="T19" s="111" t="s">
        <v>9</v>
      </c>
      <c r="U19" s="13">
        <v>2.6</v>
      </c>
      <c r="V19" s="111" t="s">
        <v>8</v>
      </c>
      <c r="W19" s="18">
        <v>0.906</v>
      </c>
      <c r="X19" s="111" t="s">
        <v>9</v>
      </c>
      <c r="Y19" s="8">
        <v>1</v>
      </c>
    </row>
    <row r="20" spans="1:25" ht="15.75">
      <c r="A20" s="242"/>
      <c r="B20" s="111" t="s">
        <v>6</v>
      </c>
      <c r="C20" s="8">
        <v>11</v>
      </c>
      <c r="D20" s="111" t="s">
        <v>4</v>
      </c>
      <c r="E20" s="8">
        <v>20</v>
      </c>
      <c r="F20" s="111" t="s">
        <v>4</v>
      </c>
      <c r="G20" s="8">
        <v>32</v>
      </c>
      <c r="H20" s="111" t="s">
        <v>3</v>
      </c>
      <c r="I20" s="8">
        <v>6</v>
      </c>
      <c r="J20" s="111" t="s">
        <v>8</v>
      </c>
      <c r="K20" s="8">
        <v>24</v>
      </c>
      <c r="L20" s="111" t="s">
        <v>1</v>
      </c>
      <c r="M20" s="8">
        <v>11</v>
      </c>
      <c r="N20" s="111" t="s">
        <v>5</v>
      </c>
      <c r="O20" s="8">
        <v>0</v>
      </c>
      <c r="P20" s="111" t="s">
        <v>3</v>
      </c>
      <c r="Q20" s="8">
        <v>2</v>
      </c>
      <c r="R20" s="111" t="s">
        <v>6</v>
      </c>
      <c r="S20" s="8">
        <v>3</v>
      </c>
      <c r="T20" s="111" t="s">
        <v>6</v>
      </c>
      <c r="U20" s="13">
        <v>2.87</v>
      </c>
      <c r="V20" s="111" t="s">
        <v>3</v>
      </c>
      <c r="W20" s="18">
        <v>0.903</v>
      </c>
      <c r="X20" s="111" t="s">
        <v>6</v>
      </c>
      <c r="Y20" s="8">
        <v>0</v>
      </c>
    </row>
    <row r="21" spans="1:25" ht="15.75">
      <c r="A21" s="242"/>
      <c r="B21" s="111" t="s">
        <v>8</v>
      </c>
      <c r="C21" s="8">
        <v>9</v>
      </c>
      <c r="D21" s="111" t="s">
        <v>3</v>
      </c>
      <c r="E21" s="8">
        <v>19</v>
      </c>
      <c r="F21" s="111" t="s">
        <v>1</v>
      </c>
      <c r="G21" s="8">
        <v>29</v>
      </c>
      <c r="H21" s="111" t="s">
        <v>9</v>
      </c>
      <c r="I21" s="8">
        <v>4</v>
      </c>
      <c r="J21" s="111" t="s">
        <v>6</v>
      </c>
      <c r="K21" s="8">
        <v>20</v>
      </c>
      <c r="L21" s="111" t="s">
        <v>4</v>
      </c>
      <c r="M21" s="8">
        <v>10</v>
      </c>
      <c r="N21" s="111" t="s">
        <v>8</v>
      </c>
      <c r="O21" s="8">
        <v>0</v>
      </c>
      <c r="P21" s="111" t="s">
        <v>7</v>
      </c>
      <c r="Q21" s="8">
        <v>2</v>
      </c>
      <c r="R21" s="111" t="s">
        <v>3</v>
      </c>
      <c r="S21" s="8">
        <v>2</v>
      </c>
      <c r="T21" s="111" t="s">
        <v>7</v>
      </c>
      <c r="U21" s="13">
        <v>3.08</v>
      </c>
      <c r="V21" s="111" t="s">
        <v>7</v>
      </c>
      <c r="W21" s="18">
        <v>0.891</v>
      </c>
      <c r="X21" s="111" t="s">
        <v>3</v>
      </c>
      <c r="Y21" s="8">
        <v>0</v>
      </c>
    </row>
    <row r="22" spans="1:25" ht="15.75">
      <c r="A22" s="242"/>
      <c r="B22" s="111" t="s">
        <v>1</v>
      </c>
      <c r="C22" s="8">
        <v>8</v>
      </c>
      <c r="D22" s="111" t="s">
        <v>6</v>
      </c>
      <c r="E22" s="8">
        <v>17</v>
      </c>
      <c r="F22" s="111" t="s">
        <v>6</v>
      </c>
      <c r="G22" s="8">
        <v>28</v>
      </c>
      <c r="H22" s="111" t="s">
        <v>6</v>
      </c>
      <c r="I22" s="8">
        <v>3</v>
      </c>
      <c r="J22" s="111" t="s">
        <v>7</v>
      </c>
      <c r="K22" s="8">
        <v>18</v>
      </c>
      <c r="L22" s="111" t="s">
        <v>7</v>
      </c>
      <c r="M22" s="8">
        <v>10</v>
      </c>
      <c r="N22" s="111" t="s">
        <v>9</v>
      </c>
      <c r="O22" s="8">
        <v>0</v>
      </c>
      <c r="P22" s="111" t="s">
        <v>1</v>
      </c>
      <c r="Q22" s="8">
        <v>1</v>
      </c>
      <c r="R22" s="111" t="s">
        <v>8</v>
      </c>
      <c r="S22" s="8">
        <v>2</v>
      </c>
      <c r="T22" s="111" t="s">
        <v>4</v>
      </c>
      <c r="U22" s="13">
        <v>3.3</v>
      </c>
      <c r="V22" s="111" t="s">
        <v>6</v>
      </c>
      <c r="W22" s="18">
        <v>0.872</v>
      </c>
      <c r="X22" s="111" t="s">
        <v>4</v>
      </c>
      <c r="Y22" s="8">
        <v>0</v>
      </c>
    </row>
    <row r="23" spans="1:25" ht="16.5" thickBot="1">
      <c r="A23" s="243"/>
      <c r="B23" s="111" t="s">
        <v>7</v>
      </c>
      <c r="C23" s="8">
        <v>4</v>
      </c>
      <c r="D23" s="111" t="s">
        <v>7</v>
      </c>
      <c r="E23" s="8">
        <v>15</v>
      </c>
      <c r="F23" s="111" t="s">
        <v>7</v>
      </c>
      <c r="G23" s="8">
        <v>19</v>
      </c>
      <c r="H23" s="111" t="s">
        <v>7</v>
      </c>
      <c r="I23" s="8">
        <v>0</v>
      </c>
      <c r="J23" s="111" t="s">
        <v>1</v>
      </c>
      <c r="K23" s="8">
        <v>14</v>
      </c>
      <c r="L23" s="111" t="s">
        <v>6</v>
      </c>
      <c r="M23" s="8">
        <v>8</v>
      </c>
      <c r="N23" s="111" t="s">
        <v>7</v>
      </c>
      <c r="O23" s="8">
        <v>0</v>
      </c>
      <c r="P23" s="111" t="s">
        <v>9</v>
      </c>
      <c r="Q23" s="8">
        <v>0</v>
      </c>
      <c r="R23" s="111" t="s">
        <v>4</v>
      </c>
      <c r="S23" s="8">
        <v>1</v>
      </c>
      <c r="T23" s="111" t="s">
        <v>3</v>
      </c>
      <c r="U23" s="13">
        <v>3.51</v>
      </c>
      <c r="V23" s="111" t="s">
        <v>4</v>
      </c>
      <c r="W23" s="18">
        <v>0.871</v>
      </c>
      <c r="X23" s="111" t="s">
        <v>7</v>
      </c>
      <c r="Y23" s="8">
        <v>0</v>
      </c>
    </row>
  </sheetData>
  <mergeCells count="26">
    <mergeCell ref="A1:A11"/>
    <mergeCell ref="A13:A23"/>
    <mergeCell ref="B1:C1"/>
    <mergeCell ref="D1:E1"/>
    <mergeCell ref="F1:G1"/>
    <mergeCell ref="H1:I1"/>
    <mergeCell ref="J1:K1"/>
    <mergeCell ref="L1:M1"/>
    <mergeCell ref="V1:W1"/>
    <mergeCell ref="X1:Y1"/>
    <mergeCell ref="N1:O1"/>
    <mergeCell ref="P1:Q1"/>
    <mergeCell ref="R1:S1"/>
    <mergeCell ref="T1:U1"/>
    <mergeCell ref="X13:Y13"/>
    <mergeCell ref="V13:W13"/>
    <mergeCell ref="T13:U13"/>
    <mergeCell ref="R13:S13"/>
    <mergeCell ref="P13:Q13"/>
    <mergeCell ref="N13:O13"/>
    <mergeCell ref="L13:M13"/>
    <mergeCell ref="J13:K13"/>
    <mergeCell ref="H13:I13"/>
    <mergeCell ref="F13:G13"/>
    <mergeCell ref="D13:E13"/>
    <mergeCell ref="B13:C1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A1" sqref="A1"/>
    </sheetView>
  </sheetViews>
  <sheetFormatPr defaultColWidth="9.00390625" defaultRowHeight="12.75"/>
  <cols>
    <col min="1" max="1" width="27.75390625" style="9" customWidth="1"/>
    <col min="2" max="2" width="5.75390625" style="9" customWidth="1"/>
    <col min="3" max="3" width="27.75390625" style="9" customWidth="1"/>
    <col min="4" max="4" width="5.75390625" style="9" customWidth="1"/>
    <col min="5" max="5" width="27.75390625" style="9" customWidth="1"/>
    <col min="6" max="6" width="5.75390625" style="9" customWidth="1"/>
    <col min="7" max="7" width="27.75390625" style="9" customWidth="1"/>
    <col min="8" max="8" width="5.75390625" style="9" customWidth="1"/>
    <col min="9" max="9" width="27.75390625" style="9" customWidth="1"/>
    <col min="10" max="10" width="5.75390625" style="9" customWidth="1"/>
    <col min="11" max="11" width="27.75390625" style="9" customWidth="1"/>
    <col min="12" max="12" width="5.75390625" style="9" customWidth="1"/>
    <col min="13" max="13" width="27.75390625" style="9" customWidth="1"/>
    <col min="14" max="14" width="5.75390625" style="9" customWidth="1"/>
    <col min="15" max="15" width="27.75390625" style="9" customWidth="1"/>
    <col min="16" max="16" width="5.75390625" style="9" customWidth="1"/>
    <col min="17" max="17" width="27.75390625" style="9" customWidth="1"/>
    <col min="18" max="18" width="5.75390625" style="9" customWidth="1"/>
    <col min="19" max="19" width="27.75390625" style="9" customWidth="1"/>
    <col min="20" max="20" width="6.75390625" style="22" customWidth="1"/>
    <col min="21" max="21" width="27.75390625" style="9" customWidth="1"/>
    <col min="22" max="22" width="8.75390625" style="20" customWidth="1"/>
    <col min="23" max="23" width="27.75390625" style="9" customWidth="1"/>
    <col min="24" max="24" width="5.75390625" style="9" customWidth="1"/>
    <col min="25" max="25" width="50.75390625" style="9" customWidth="1"/>
    <col min="26" max="26" width="6.75390625" style="9" customWidth="1"/>
    <col min="27" max="16384" width="9.125" style="1" customWidth="1"/>
  </cols>
  <sheetData>
    <row r="1" spans="1:2" ht="16.5" thickBot="1">
      <c r="A1" s="12" t="s">
        <v>32</v>
      </c>
      <c r="B1" s="11"/>
    </row>
    <row r="2" spans="1:26" ht="16.5" thickBot="1">
      <c r="A2" s="2" t="s">
        <v>20</v>
      </c>
      <c r="B2" s="3"/>
      <c r="C2" s="2" t="s">
        <v>21</v>
      </c>
      <c r="D2" s="4"/>
      <c r="E2" s="2" t="s">
        <v>22</v>
      </c>
      <c r="F2" s="3"/>
      <c r="G2" s="2" t="s">
        <v>23</v>
      </c>
      <c r="H2" s="3"/>
      <c r="I2" s="10" t="s">
        <v>24</v>
      </c>
      <c r="J2" s="3"/>
      <c r="K2" s="10" t="s">
        <v>25</v>
      </c>
      <c r="L2" s="3"/>
      <c r="M2" s="10" t="s">
        <v>26</v>
      </c>
      <c r="N2" s="3"/>
      <c r="O2" s="10" t="s">
        <v>27</v>
      </c>
      <c r="P2" s="3"/>
      <c r="Q2" s="2" t="s">
        <v>28</v>
      </c>
      <c r="R2" s="3"/>
      <c r="S2" s="10" t="s">
        <v>31</v>
      </c>
      <c r="T2" s="23"/>
      <c r="U2" s="2" t="s">
        <v>29</v>
      </c>
      <c r="V2" s="21"/>
      <c r="W2" s="2" t="s">
        <v>30</v>
      </c>
      <c r="X2" s="3"/>
      <c r="Y2" s="2" t="s">
        <v>244</v>
      </c>
      <c r="Z2" s="3"/>
    </row>
    <row r="3" spans="1:26" ht="15.75">
      <c r="A3" s="7" t="s">
        <v>2</v>
      </c>
      <c r="B3" s="8">
        <v>15</v>
      </c>
      <c r="C3" s="7" t="s">
        <v>2</v>
      </c>
      <c r="D3" s="8">
        <v>23</v>
      </c>
      <c r="E3" s="7" t="s">
        <v>2</v>
      </c>
      <c r="F3" s="8">
        <v>32</v>
      </c>
      <c r="G3" s="7" t="s">
        <v>2</v>
      </c>
      <c r="H3" s="8">
        <v>21</v>
      </c>
      <c r="I3" s="5" t="s">
        <v>0</v>
      </c>
      <c r="J3" s="8">
        <v>53</v>
      </c>
      <c r="K3" s="7" t="s">
        <v>2</v>
      </c>
      <c r="L3" s="8">
        <v>14</v>
      </c>
      <c r="M3" s="7" t="s">
        <v>5</v>
      </c>
      <c r="N3" s="8">
        <v>2</v>
      </c>
      <c r="O3" s="7" t="s">
        <v>3</v>
      </c>
      <c r="P3" s="8">
        <v>5</v>
      </c>
      <c r="Q3" s="7" t="s">
        <v>5</v>
      </c>
      <c r="R3" s="8">
        <v>5</v>
      </c>
      <c r="S3" s="7" t="s">
        <v>2</v>
      </c>
      <c r="T3" s="13">
        <v>0.33</v>
      </c>
      <c r="U3" s="7" t="s">
        <v>2</v>
      </c>
      <c r="V3" s="18">
        <v>0.985</v>
      </c>
      <c r="W3" s="7" t="s">
        <v>5</v>
      </c>
      <c r="X3" s="8">
        <v>2</v>
      </c>
      <c r="Y3" s="5" t="s">
        <v>267</v>
      </c>
      <c r="Z3" s="19">
        <v>0.5</v>
      </c>
    </row>
    <row r="4" spans="1:24" ht="15.75">
      <c r="A4" s="7" t="s">
        <v>9</v>
      </c>
      <c r="B4" s="8">
        <v>15</v>
      </c>
      <c r="C4" s="117"/>
      <c r="D4" s="16"/>
      <c r="E4" s="15"/>
      <c r="F4" s="16"/>
      <c r="G4" s="28"/>
      <c r="H4" s="29"/>
      <c r="I4" s="28"/>
      <c r="J4" s="29"/>
      <c r="M4" s="7" t="s">
        <v>8</v>
      </c>
      <c r="N4" s="8">
        <v>2</v>
      </c>
      <c r="O4" s="7" t="s">
        <v>6</v>
      </c>
      <c r="P4" s="8">
        <v>5</v>
      </c>
      <c r="Q4" s="15"/>
      <c r="R4" s="16"/>
      <c r="S4" s="15"/>
      <c r="T4" s="118"/>
      <c r="U4" s="28"/>
      <c r="V4" s="30"/>
      <c r="W4" s="7" t="s">
        <v>6</v>
      </c>
      <c r="X4" s="8">
        <v>2</v>
      </c>
    </row>
    <row r="5" spans="1:24" ht="15.75">
      <c r="A5" s="28"/>
      <c r="B5" s="29"/>
      <c r="C5" s="28"/>
      <c r="D5" s="29"/>
      <c r="E5" s="15"/>
      <c r="F5" s="16"/>
      <c r="G5" s="28"/>
      <c r="H5" s="29"/>
      <c r="I5" s="28"/>
      <c r="J5" s="29"/>
      <c r="M5" s="7" t="s">
        <v>9</v>
      </c>
      <c r="N5" s="8">
        <v>2</v>
      </c>
      <c r="O5" s="28"/>
      <c r="P5" s="29"/>
      <c r="Q5" s="15"/>
      <c r="R5" s="16"/>
      <c r="S5" s="28"/>
      <c r="T5" s="126"/>
      <c r="U5" s="28"/>
      <c r="V5" s="30"/>
      <c r="W5" s="7" t="s">
        <v>3</v>
      </c>
      <c r="X5" s="8">
        <v>2</v>
      </c>
    </row>
    <row r="6" spans="1:24" ht="15.75">
      <c r="A6" s="28"/>
      <c r="B6" s="29"/>
      <c r="C6" s="28"/>
      <c r="D6" s="29"/>
      <c r="E6" s="15"/>
      <c r="F6" s="16"/>
      <c r="G6" s="28"/>
      <c r="H6" s="29"/>
      <c r="I6" s="28"/>
      <c r="J6" s="29"/>
      <c r="M6" s="7" t="s">
        <v>4</v>
      </c>
      <c r="N6" s="8">
        <v>2</v>
      </c>
      <c r="O6" s="28"/>
      <c r="P6" s="29"/>
      <c r="Q6" s="15"/>
      <c r="R6" s="16"/>
      <c r="S6" s="28"/>
      <c r="T6" s="126"/>
      <c r="U6" s="28"/>
      <c r="V6" s="30"/>
      <c r="W6" s="7" t="s">
        <v>2</v>
      </c>
      <c r="X6" s="8">
        <v>2</v>
      </c>
    </row>
    <row r="7" spans="1:24" ht="15.75">
      <c r="A7" s="28"/>
      <c r="B7" s="29"/>
      <c r="C7" s="28"/>
      <c r="D7" s="29"/>
      <c r="E7" s="15"/>
      <c r="F7" s="16"/>
      <c r="G7" s="28"/>
      <c r="H7" s="29"/>
      <c r="I7" s="28"/>
      <c r="J7" s="29"/>
      <c r="M7" s="7" t="s">
        <v>6</v>
      </c>
      <c r="N7" s="8">
        <v>2</v>
      </c>
      <c r="O7" s="28"/>
      <c r="P7" s="29"/>
      <c r="Q7" s="15"/>
      <c r="R7" s="16"/>
      <c r="S7" s="28"/>
      <c r="T7" s="126"/>
      <c r="U7" s="28"/>
      <c r="V7" s="30"/>
      <c r="W7" s="15"/>
      <c r="X7" s="16"/>
    </row>
    <row r="8" spans="1:24" ht="15.75">
      <c r="A8" s="28"/>
      <c r="B8" s="29"/>
      <c r="C8" s="28"/>
      <c r="D8" s="29"/>
      <c r="E8" s="15"/>
      <c r="F8" s="16"/>
      <c r="G8" s="28"/>
      <c r="H8" s="29"/>
      <c r="I8" s="28"/>
      <c r="J8" s="29"/>
      <c r="M8" s="5" t="s">
        <v>0</v>
      </c>
      <c r="N8" s="8">
        <v>2</v>
      </c>
      <c r="O8" s="28"/>
      <c r="P8" s="29"/>
      <c r="Q8" s="15"/>
      <c r="R8" s="16"/>
      <c r="S8" s="28"/>
      <c r="T8" s="126"/>
      <c r="U8" s="28"/>
      <c r="V8" s="30"/>
      <c r="W8" s="15"/>
      <c r="X8" s="16"/>
    </row>
    <row r="9" spans="1:24" ht="15.75">
      <c r="A9" s="28"/>
      <c r="B9" s="29"/>
      <c r="C9" s="28"/>
      <c r="D9" s="29"/>
      <c r="E9" s="15"/>
      <c r="F9" s="16"/>
      <c r="G9" s="28"/>
      <c r="H9" s="29"/>
      <c r="I9" s="28"/>
      <c r="J9" s="29"/>
      <c r="M9" s="7" t="s">
        <v>3</v>
      </c>
      <c r="N9" s="8">
        <v>2</v>
      </c>
      <c r="O9" s="28"/>
      <c r="P9" s="29"/>
      <c r="Q9" s="15"/>
      <c r="R9" s="16"/>
      <c r="S9" s="28"/>
      <c r="T9" s="126"/>
      <c r="U9" s="28"/>
      <c r="V9" s="30"/>
      <c r="W9" s="15"/>
      <c r="X9" s="16"/>
    </row>
    <row r="10" spans="1:24" ht="16.5" thickBot="1">
      <c r="A10" s="12" t="s">
        <v>33</v>
      </c>
      <c r="B10" s="11"/>
      <c r="E10" s="15" t="s">
        <v>5</v>
      </c>
      <c r="F10" s="16">
        <v>26</v>
      </c>
      <c r="M10" s="7" t="s">
        <v>2</v>
      </c>
      <c r="N10" s="8">
        <v>2</v>
      </c>
      <c r="Q10" s="15"/>
      <c r="R10" s="16"/>
      <c r="W10" s="1"/>
      <c r="X10" s="1"/>
    </row>
    <row r="11" spans="1:24" ht="16.5" thickBot="1">
      <c r="A11" s="2" t="s">
        <v>20</v>
      </c>
      <c r="B11" s="3"/>
      <c r="C11" s="2" t="s">
        <v>21</v>
      </c>
      <c r="D11" s="4"/>
      <c r="E11" s="2" t="s">
        <v>22</v>
      </c>
      <c r="F11" s="3"/>
      <c r="G11" s="2" t="s">
        <v>23</v>
      </c>
      <c r="H11" s="3"/>
      <c r="I11" s="10" t="s">
        <v>24</v>
      </c>
      <c r="J11" s="3"/>
      <c r="K11" s="10" t="s">
        <v>25</v>
      </c>
      <c r="L11" s="3"/>
      <c r="M11" s="1"/>
      <c r="N11" s="1"/>
      <c r="Q11" s="1"/>
      <c r="R11" s="1"/>
      <c r="S11" s="10" t="s">
        <v>31</v>
      </c>
      <c r="T11" s="23"/>
      <c r="U11" s="2" t="s">
        <v>29</v>
      </c>
      <c r="V11" s="21"/>
      <c r="W11" s="1"/>
      <c r="X11" s="1"/>
    </row>
    <row r="12" spans="1:22" ht="15.75">
      <c r="A12" s="7" t="s">
        <v>7</v>
      </c>
      <c r="B12" s="8">
        <v>1</v>
      </c>
      <c r="C12" s="5" t="s">
        <v>4</v>
      </c>
      <c r="D12" s="8">
        <v>2</v>
      </c>
      <c r="E12" s="7" t="s">
        <v>7</v>
      </c>
      <c r="F12" s="8">
        <v>4</v>
      </c>
      <c r="G12" s="7" t="s">
        <v>5</v>
      </c>
      <c r="H12" s="6">
        <v>-15</v>
      </c>
      <c r="I12" s="7" t="s">
        <v>6</v>
      </c>
      <c r="J12" s="8">
        <v>0</v>
      </c>
      <c r="K12" s="7" t="s">
        <v>7</v>
      </c>
      <c r="L12" s="8">
        <v>0</v>
      </c>
      <c r="M12" s="1"/>
      <c r="N12" s="1"/>
      <c r="S12" s="7" t="s">
        <v>4</v>
      </c>
      <c r="T12" s="13">
        <v>6.47</v>
      </c>
      <c r="U12" s="7" t="s">
        <v>4</v>
      </c>
      <c r="V12" s="18">
        <v>0.783</v>
      </c>
    </row>
    <row r="13" spans="1:14" ht="15.75">
      <c r="A13" s="7" t="s">
        <v>6</v>
      </c>
      <c r="B13" s="8">
        <v>1</v>
      </c>
      <c r="C13" s="5" t="s">
        <v>0</v>
      </c>
      <c r="D13" s="8">
        <v>2</v>
      </c>
      <c r="I13" s="7" t="s">
        <v>1</v>
      </c>
      <c r="J13" s="8">
        <v>0</v>
      </c>
      <c r="K13" s="15"/>
      <c r="L13" s="16"/>
      <c r="M13" s="1"/>
      <c r="N13" s="1"/>
    </row>
    <row r="14" spans="1:14" ht="15.75">
      <c r="A14" s="15"/>
      <c r="B14" s="16"/>
      <c r="C14" s="7" t="s">
        <v>7</v>
      </c>
      <c r="D14" s="8">
        <v>2</v>
      </c>
      <c r="M14" s="1"/>
      <c r="N14" s="1"/>
    </row>
    <row r="15" spans="3:14" ht="15.75">
      <c r="C15" s="7" t="s">
        <v>8</v>
      </c>
      <c r="D15" s="8">
        <v>2</v>
      </c>
      <c r="M15" s="1"/>
      <c r="N15" s="1"/>
    </row>
    <row r="17" spans="1:6" ht="16.5" thickBot="1">
      <c r="A17" s="244" t="s">
        <v>242</v>
      </c>
      <c r="B17" s="244"/>
      <c r="C17" s="244"/>
      <c r="D17" s="244"/>
      <c r="E17" s="244"/>
      <c r="F17" s="244"/>
    </row>
    <row r="18" spans="1:7" ht="15.75">
      <c r="A18" s="245" t="s">
        <v>261</v>
      </c>
      <c r="B18" s="245"/>
      <c r="C18" s="245"/>
      <c r="D18" s="245"/>
      <c r="E18" s="245"/>
      <c r="F18" s="245"/>
      <c r="G18" s="245"/>
    </row>
  </sheetData>
  <mergeCells count="2">
    <mergeCell ref="A17:F17"/>
    <mergeCell ref="A18:G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57"/>
  <sheetViews>
    <sheetView workbookViewId="0" topLeftCell="Y1">
      <selection activeCell="AL6" sqref="AL6"/>
    </sheetView>
  </sheetViews>
  <sheetFormatPr defaultColWidth="9.00390625" defaultRowHeight="12.75"/>
  <cols>
    <col min="1" max="1" width="18.375" style="66" customWidth="1"/>
    <col min="2" max="20" width="4.75390625" style="66" customWidth="1"/>
    <col min="21" max="21" width="5.375" style="154" customWidth="1"/>
    <col min="22" max="39" width="5.25390625" style="153" customWidth="1"/>
    <col min="40" max="40" width="5.25390625" style="161" customWidth="1"/>
    <col min="41" max="61" width="9.125" style="153" customWidth="1"/>
    <col min="62" max="16384" width="9.125" style="66" customWidth="1"/>
  </cols>
  <sheetData>
    <row r="1" spans="1:20" ht="11.25">
      <c r="A1" s="246" t="s">
        <v>41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ht="11.25">
      <c r="A2" s="247" t="s">
        <v>40</v>
      </c>
      <c r="B2" s="248" t="s">
        <v>43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9" t="s">
        <v>44</v>
      </c>
    </row>
    <row r="3" spans="1:20" ht="11.25">
      <c r="A3" s="247"/>
      <c r="B3" s="57">
        <v>5</v>
      </c>
      <c r="C3" s="57">
        <v>6</v>
      </c>
      <c r="D3" s="57">
        <v>7</v>
      </c>
      <c r="E3" s="57">
        <v>8</v>
      </c>
      <c r="F3" s="57">
        <v>9</v>
      </c>
      <c r="G3" s="57">
        <v>10</v>
      </c>
      <c r="H3" s="57">
        <v>11</v>
      </c>
      <c r="I3" s="57">
        <v>12</v>
      </c>
      <c r="J3" s="57">
        <v>13</v>
      </c>
      <c r="K3" s="57">
        <v>14</v>
      </c>
      <c r="L3" s="57">
        <v>15</v>
      </c>
      <c r="M3" s="57">
        <v>16</v>
      </c>
      <c r="N3" s="57">
        <v>17</v>
      </c>
      <c r="O3" s="57">
        <v>18</v>
      </c>
      <c r="P3" s="57">
        <v>19</v>
      </c>
      <c r="Q3" s="57">
        <v>20</v>
      </c>
      <c r="R3" s="57">
        <v>21</v>
      </c>
      <c r="S3" s="57">
        <v>22</v>
      </c>
      <c r="T3" s="250"/>
    </row>
    <row r="4" spans="1:21" ht="11.25">
      <c r="A4" s="58" t="s">
        <v>2</v>
      </c>
      <c r="B4" s="60">
        <v>5.49</v>
      </c>
      <c r="C4" s="60">
        <v>2.97</v>
      </c>
      <c r="D4" s="60">
        <v>1.47</v>
      </c>
      <c r="E4" s="67">
        <v>4</v>
      </c>
      <c r="F4" s="60">
        <v>2.65</v>
      </c>
      <c r="G4" s="60">
        <v>3.5</v>
      </c>
      <c r="H4" s="60">
        <v>2.18</v>
      </c>
      <c r="I4" s="60">
        <v>2.53</v>
      </c>
      <c r="J4" s="60">
        <v>3.03</v>
      </c>
      <c r="K4" s="60">
        <v>3.77</v>
      </c>
      <c r="L4" s="60">
        <v>1.95</v>
      </c>
      <c r="M4" s="60">
        <v>1.78</v>
      </c>
      <c r="N4" s="60">
        <v>1.64</v>
      </c>
      <c r="O4" s="60">
        <v>1.3</v>
      </c>
      <c r="P4" s="60">
        <v>0.67</v>
      </c>
      <c r="Q4" s="60">
        <v>2.32</v>
      </c>
      <c r="R4" s="60">
        <v>0.33</v>
      </c>
      <c r="S4" s="60">
        <v>1.46</v>
      </c>
      <c r="T4" s="62">
        <f>(B4+C4+D4+E4+F4+G4+H4+I4+J4+K4+L4+M4+N4+O4+P4+Q4+R4+S4)/18</f>
        <v>2.3911111111111114</v>
      </c>
      <c r="U4" s="155">
        <f>AVERAGE(B4:S13)</f>
        <v>2.8832222222222237</v>
      </c>
    </row>
    <row r="5" spans="1:40" ht="11.25">
      <c r="A5" s="59" t="s">
        <v>9</v>
      </c>
      <c r="B5" s="60">
        <v>4.05</v>
      </c>
      <c r="C5" s="67">
        <v>4</v>
      </c>
      <c r="D5" s="60">
        <v>3.48</v>
      </c>
      <c r="E5" s="60">
        <v>0.99</v>
      </c>
      <c r="F5" s="60">
        <v>3.18</v>
      </c>
      <c r="G5" s="60">
        <v>2.98</v>
      </c>
      <c r="H5" s="60">
        <v>2.26</v>
      </c>
      <c r="I5" s="60">
        <v>2.61</v>
      </c>
      <c r="J5" s="60">
        <v>2.56</v>
      </c>
      <c r="K5" s="60">
        <v>3.91</v>
      </c>
      <c r="L5" s="60">
        <v>2.01</v>
      </c>
      <c r="M5" s="60">
        <v>3.6</v>
      </c>
      <c r="N5" s="60">
        <v>2.67</v>
      </c>
      <c r="O5" s="60">
        <v>3.54</v>
      </c>
      <c r="P5" s="60">
        <v>2.67</v>
      </c>
      <c r="Q5" s="60">
        <v>3.93</v>
      </c>
      <c r="R5" s="60">
        <v>3.76</v>
      </c>
      <c r="S5" s="60">
        <v>2.97</v>
      </c>
      <c r="T5" s="62">
        <f aca="true" t="shared" si="0" ref="T5:T13">(B5+C5+D5+E5+F5+G5+H5+I5+J5+K5+L5+M5+N5+O5+P5+Q5+R5+S5)/18</f>
        <v>3.0649999999999995</v>
      </c>
      <c r="V5" s="151">
        <f>MIN(B4:B13)</f>
        <v>1.5</v>
      </c>
      <c r="W5" s="151">
        <f aca="true" t="shared" si="1" ref="W5:AJ5">MIN(C4:C13)</f>
        <v>1.92</v>
      </c>
      <c r="X5" s="151">
        <f t="shared" si="1"/>
        <v>1.47</v>
      </c>
      <c r="Y5" s="151">
        <f t="shared" si="1"/>
        <v>0.99</v>
      </c>
      <c r="Z5" s="151">
        <f t="shared" si="1"/>
        <v>0.74</v>
      </c>
      <c r="AA5" s="151">
        <f t="shared" si="1"/>
        <v>1.72</v>
      </c>
      <c r="AB5" s="151">
        <f t="shared" si="1"/>
        <v>1</v>
      </c>
      <c r="AC5" s="151">
        <f t="shared" si="1"/>
        <v>1.42</v>
      </c>
      <c r="AD5" s="151">
        <f t="shared" si="1"/>
        <v>0.98</v>
      </c>
      <c r="AE5" s="151">
        <f t="shared" si="1"/>
        <v>1.26</v>
      </c>
      <c r="AF5" s="151">
        <f t="shared" si="1"/>
        <v>0.67</v>
      </c>
      <c r="AG5" s="151">
        <f t="shared" si="1"/>
        <v>1.78</v>
      </c>
      <c r="AH5" s="151">
        <f t="shared" si="1"/>
        <v>1.51</v>
      </c>
      <c r="AI5" s="151">
        <f t="shared" si="1"/>
        <v>1.3</v>
      </c>
      <c r="AJ5" s="151">
        <f t="shared" si="1"/>
        <v>0.67</v>
      </c>
      <c r="AK5" s="151">
        <f>MIN(Q4:Q13)</f>
        <v>2.02</v>
      </c>
      <c r="AL5" s="151">
        <f>MIN(R4:R13)</f>
        <v>0.33</v>
      </c>
      <c r="AM5" s="151">
        <f>MIN(S4:S13)</f>
        <v>0.97</v>
      </c>
      <c r="AN5" s="155">
        <f>AVERAGE(V5:AM5)</f>
        <v>1.2361111111111112</v>
      </c>
    </row>
    <row r="6" spans="1:40" ht="11.25">
      <c r="A6" s="59" t="s">
        <v>0</v>
      </c>
      <c r="B6" s="60">
        <v>2.44</v>
      </c>
      <c r="C6" s="60">
        <v>2.88</v>
      </c>
      <c r="D6" s="60">
        <v>4.56</v>
      </c>
      <c r="E6" s="60">
        <v>3.78</v>
      </c>
      <c r="F6" s="60">
        <v>2.62</v>
      </c>
      <c r="G6" s="60">
        <v>3.52</v>
      </c>
      <c r="H6" s="60">
        <v>1.25</v>
      </c>
      <c r="I6" s="60">
        <v>3.06</v>
      </c>
      <c r="J6" s="60">
        <v>2.92</v>
      </c>
      <c r="K6" s="60">
        <v>1.47</v>
      </c>
      <c r="L6" s="60">
        <v>3.82</v>
      </c>
      <c r="M6" s="60">
        <v>1.88</v>
      </c>
      <c r="N6" s="67">
        <v>4</v>
      </c>
      <c r="O6" s="60">
        <v>1.98</v>
      </c>
      <c r="P6" s="60">
        <v>3.02</v>
      </c>
      <c r="Q6" s="60">
        <v>4.01</v>
      </c>
      <c r="R6" s="60">
        <v>1</v>
      </c>
      <c r="S6" s="60">
        <v>2.16</v>
      </c>
      <c r="T6" s="62">
        <f t="shared" si="0"/>
        <v>2.798333333333333</v>
      </c>
      <c r="V6" s="151">
        <f>MAX(B4:B13)</f>
        <v>5.49</v>
      </c>
      <c r="W6" s="151">
        <v>3.27</v>
      </c>
      <c r="X6" s="151">
        <f>MAX(D4:D13)</f>
        <v>4.56</v>
      </c>
      <c r="Y6" s="151">
        <v>3.83</v>
      </c>
      <c r="Z6" s="151">
        <v>3.18</v>
      </c>
      <c r="AA6" s="151">
        <v>3.52</v>
      </c>
      <c r="AB6" s="151">
        <v>3.35</v>
      </c>
      <c r="AC6" s="151">
        <f>MAX(I4:I13)</f>
        <v>6.47</v>
      </c>
      <c r="AD6" s="151">
        <v>3.03</v>
      </c>
      <c r="AE6" s="151">
        <v>3.91</v>
      </c>
      <c r="AF6" s="151">
        <v>3.82</v>
      </c>
      <c r="AG6" s="151">
        <v>3.86</v>
      </c>
      <c r="AH6" s="151">
        <v>3.72</v>
      </c>
      <c r="AI6" s="151">
        <f>MAX(O4:O13)</f>
        <v>4.54</v>
      </c>
      <c r="AJ6" s="151">
        <v>3.95</v>
      </c>
      <c r="AK6" s="151">
        <f>MAX(Q4:Q13)</f>
        <v>4.01</v>
      </c>
      <c r="AL6" s="151">
        <v>3.76</v>
      </c>
      <c r="AM6" s="151">
        <v>3.27</v>
      </c>
      <c r="AN6" s="155">
        <f>AVERAGE(V6:AM6)</f>
        <v>3.974444444444445</v>
      </c>
    </row>
    <row r="7" spans="1:20" ht="11.25">
      <c r="A7" s="59" t="s">
        <v>3</v>
      </c>
      <c r="B7" s="60">
        <v>2.56</v>
      </c>
      <c r="C7" s="60">
        <v>2.92</v>
      </c>
      <c r="D7" s="60">
        <v>4.48</v>
      </c>
      <c r="E7" s="60">
        <v>2.68</v>
      </c>
      <c r="F7" s="60">
        <v>2.6</v>
      </c>
      <c r="G7" s="60">
        <v>2.65</v>
      </c>
      <c r="H7" s="60">
        <v>1.34</v>
      </c>
      <c r="I7" s="60">
        <v>4.49</v>
      </c>
      <c r="J7" s="60">
        <v>0.98</v>
      </c>
      <c r="K7" s="67">
        <v>4</v>
      </c>
      <c r="L7" s="60">
        <v>2.46</v>
      </c>
      <c r="M7" s="67">
        <v>4</v>
      </c>
      <c r="N7" s="67">
        <v>4</v>
      </c>
      <c r="O7" s="60">
        <v>3.27</v>
      </c>
      <c r="P7" s="60">
        <v>3.95</v>
      </c>
      <c r="Q7" s="60">
        <v>3.61</v>
      </c>
      <c r="R7" s="60">
        <v>2.37</v>
      </c>
      <c r="S7" s="60">
        <v>0.97</v>
      </c>
      <c r="T7" s="62">
        <f t="shared" si="0"/>
        <v>2.9627777777777777</v>
      </c>
    </row>
    <row r="8" spans="1:20" ht="11.25">
      <c r="A8" s="59" t="s">
        <v>1</v>
      </c>
      <c r="B8" s="60">
        <v>3.37</v>
      </c>
      <c r="C8" s="60">
        <v>2.64</v>
      </c>
      <c r="D8" s="60">
        <v>2.58</v>
      </c>
      <c r="E8" s="60">
        <v>3.01</v>
      </c>
      <c r="F8" s="60">
        <v>3.15</v>
      </c>
      <c r="G8" s="67">
        <v>4</v>
      </c>
      <c r="H8" s="60">
        <v>2.71</v>
      </c>
      <c r="I8" s="67">
        <v>4</v>
      </c>
      <c r="J8" s="67">
        <v>4</v>
      </c>
      <c r="K8" s="60">
        <v>2.51</v>
      </c>
      <c r="L8" s="60">
        <v>1.34</v>
      </c>
      <c r="M8" s="60">
        <v>1.97</v>
      </c>
      <c r="N8" s="67">
        <v>4</v>
      </c>
      <c r="O8" s="60">
        <v>2.34</v>
      </c>
      <c r="P8" s="67">
        <v>4</v>
      </c>
      <c r="Q8" s="67">
        <v>4</v>
      </c>
      <c r="R8" s="67">
        <v>4</v>
      </c>
      <c r="S8" s="67">
        <v>4</v>
      </c>
      <c r="T8" s="62">
        <f t="shared" si="0"/>
        <v>3.2011111111111115</v>
      </c>
    </row>
    <row r="9" spans="1:20" ht="11.25">
      <c r="A9" s="59" t="s">
        <v>8</v>
      </c>
      <c r="B9" s="67">
        <v>4</v>
      </c>
      <c r="C9" s="60">
        <v>3.27</v>
      </c>
      <c r="D9" s="60">
        <v>2.17</v>
      </c>
      <c r="E9" s="60">
        <v>2.94</v>
      </c>
      <c r="F9" s="60">
        <v>2</v>
      </c>
      <c r="G9" s="60">
        <v>2.01</v>
      </c>
      <c r="H9" s="60">
        <v>3.35</v>
      </c>
      <c r="I9" s="60">
        <v>1.42</v>
      </c>
      <c r="J9" s="67">
        <v>4</v>
      </c>
      <c r="K9" s="67">
        <v>4</v>
      </c>
      <c r="L9" s="60">
        <v>2.86</v>
      </c>
      <c r="M9" s="60">
        <v>3.74</v>
      </c>
      <c r="N9" s="67">
        <v>4</v>
      </c>
      <c r="O9" s="60">
        <v>4.54</v>
      </c>
      <c r="P9" s="60">
        <v>3.01</v>
      </c>
      <c r="Q9" s="60">
        <v>2.66</v>
      </c>
      <c r="R9" s="67">
        <v>4</v>
      </c>
      <c r="S9" s="60">
        <v>1.59</v>
      </c>
      <c r="T9" s="62">
        <f t="shared" si="0"/>
        <v>3.086666666666667</v>
      </c>
    </row>
    <row r="10" spans="1:20" ht="11.25">
      <c r="A10" s="59" t="s">
        <v>5</v>
      </c>
      <c r="B10" s="60">
        <v>1.5</v>
      </c>
      <c r="C10" s="60">
        <v>1.92</v>
      </c>
      <c r="D10" s="60">
        <v>1.96</v>
      </c>
      <c r="E10" s="60">
        <v>1.97</v>
      </c>
      <c r="F10" s="60">
        <v>0.74</v>
      </c>
      <c r="G10" s="60">
        <v>2.34</v>
      </c>
      <c r="H10" s="60">
        <v>1.67</v>
      </c>
      <c r="I10" s="60">
        <v>2.19</v>
      </c>
      <c r="J10" s="60">
        <v>1.16</v>
      </c>
      <c r="K10" s="60">
        <v>1.77</v>
      </c>
      <c r="L10" s="60">
        <v>0.67</v>
      </c>
      <c r="M10" s="60">
        <v>3.5</v>
      </c>
      <c r="N10" s="60">
        <v>1.51</v>
      </c>
      <c r="O10" s="60">
        <v>2.24</v>
      </c>
      <c r="P10" s="60">
        <v>3.55</v>
      </c>
      <c r="Q10" s="60">
        <v>2.42</v>
      </c>
      <c r="R10" s="60">
        <v>2.51</v>
      </c>
      <c r="S10" s="60">
        <v>2.82</v>
      </c>
      <c r="T10" s="62">
        <f t="shared" si="0"/>
        <v>2.0244444444444443</v>
      </c>
    </row>
    <row r="11" spans="1:20" ht="11.25">
      <c r="A11" s="59" t="s">
        <v>6</v>
      </c>
      <c r="B11" s="60">
        <v>3.89</v>
      </c>
      <c r="C11" s="67">
        <v>4</v>
      </c>
      <c r="D11" s="67">
        <v>4</v>
      </c>
      <c r="E11" s="60">
        <v>3.83</v>
      </c>
      <c r="F11" s="67">
        <v>4</v>
      </c>
      <c r="G11" s="60">
        <v>2.24</v>
      </c>
      <c r="H11" s="60">
        <v>1</v>
      </c>
      <c r="I11" s="60">
        <v>2.61</v>
      </c>
      <c r="J11" s="60">
        <v>2.35</v>
      </c>
      <c r="K11" s="60">
        <v>1.26</v>
      </c>
      <c r="L11" s="60">
        <v>3.03</v>
      </c>
      <c r="M11" s="60">
        <v>3.86</v>
      </c>
      <c r="N11" s="60">
        <v>3.72</v>
      </c>
      <c r="O11" s="60">
        <v>3.27</v>
      </c>
      <c r="P11" s="60">
        <v>2.6</v>
      </c>
      <c r="Q11" s="60">
        <v>2.18</v>
      </c>
      <c r="R11" s="60">
        <v>3.24</v>
      </c>
      <c r="S11" s="60">
        <v>1.77</v>
      </c>
      <c r="T11" s="62">
        <f t="shared" si="0"/>
        <v>2.936111111111112</v>
      </c>
    </row>
    <row r="12" spans="1:20" ht="11.25">
      <c r="A12" s="59" t="s">
        <v>4</v>
      </c>
      <c r="B12" s="60">
        <v>1.73</v>
      </c>
      <c r="C12" s="60">
        <v>1.92</v>
      </c>
      <c r="D12" s="60">
        <v>3.82</v>
      </c>
      <c r="E12" s="67">
        <v>4</v>
      </c>
      <c r="F12" s="60">
        <v>1.61</v>
      </c>
      <c r="G12" s="67">
        <v>4</v>
      </c>
      <c r="H12" s="67">
        <v>4</v>
      </c>
      <c r="I12" s="60">
        <v>6.47</v>
      </c>
      <c r="J12" s="67">
        <v>4</v>
      </c>
      <c r="K12" s="60">
        <v>1.64</v>
      </c>
      <c r="L12" s="60">
        <v>1.98</v>
      </c>
      <c r="M12" s="60">
        <v>3.8</v>
      </c>
      <c r="N12" s="67">
        <v>4</v>
      </c>
      <c r="O12" s="60">
        <v>2.25</v>
      </c>
      <c r="P12" s="60">
        <v>3.73</v>
      </c>
      <c r="Q12" s="60">
        <v>2.23</v>
      </c>
      <c r="R12" s="67">
        <v>4</v>
      </c>
      <c r="S12" s="67">
        <v>4</v>
      </c>
      <c r="T12" s="62">
        <f t="shared" si="0"/>
        <v>3.287777777777777</v>
      </c>
    </row>
    <row r="13" spans="1:20" ht="11.25">
      <c r="A13" s="59" t="s">
        <v>7</v>
      </c>
      <c r="B13" s="60">
        <v>3.51</v>
      </c>
      <c r="C13" s="60">
        <v>2.9</v>
      </c>
      <c r="D13" s="60">
        <v>2.44</v>
      </c>
      <c r="E13" s="60">
        <v>3.03</v>
      </c>
      <c r="F13" s="60">
        <v>2.72</v>
      </c>
      <c r="G13" s="60">
        <v>1.72</v>
      </c>
      <c r="H13" s="60">
        <v>2.98</v>
      </c>
      <c r="I13" s="67">
        <v>4</v>
      </c>
      <c r="J13" s="60">
        <v>3</v>
      </c>
      <c r="K13" s="60">
        <v>3.44</v>
      </c>
      <c r="L13" s="67">
        <v>4</v>
      </c>
      <c r="M13" s="67">
        <v>4</v>
      </c>
      <c r="N13" s="60">
        <v>1.68</v>
      </c>
      <c r="O13" s="60">
        <v>3.04</v>
      </c>
      <c r="P13" s="67">
        <v>4</v>
      </c>
      <c r="Q13" s="60">
        <v>2.02</v>
      </c>
      <c r="R13" s="60">
        <v>3.67</v>
      </c>
      <c r="S13" s="60">
        <v>3.27</v>
      </c>
      <c r="T13" s="62">
        <f t="shared" si="0"/>
        <v>3.0788888888888892</v>
      </c>
    </row>
    <row r="14" spans="1:20" ht="11.25">
      <c r="A14" s="246" t="s">
        <v>42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</row>
    <row r="15" spans="1:20" ht="11.25">
      <c r="A15" s="247" t="s">
        <v>40</v>
      </c>
      <c r="B15" s="248" t="s">
        <v>43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9" t="s">
        <v>45</v>
      </c>
    </row>
    <row r="16" spans="1:20" ht="11.25">
      <c r="A16" s="247"/>
      <c r="B16" s="57">
        <v>5</v>
      </c>
      <c r="C16" s="57">
        <v>6</v>
      </c>
      <c r="D16" s="57">
        <v>7</v>
      </c>
      <c r="E16" s="57">
        <v>8</v>
      </c>
      <c r="F16" s="57">
        <v>9</v>
      </c>
      <c r="G16" s="57">
        <v>10</v>
      </c>
      <c r="H16" s="57">
        <v>11</v>
      </c>
      <c r="I16" s="57">
        <v>12</v>
      </c>
      <c r="J16" s="57">
        <v>13</v>
      </c>
      <c r="K16" s="57">
        <v>14</v>
      </c>
      <c r="L16" s="57">
        <v>15</v>
      </c>
      <c r="M16" s="57">
        <v>16</v>
      </c>
      <c r="N16" s="57">
        <v>17</v>
      </c>
      <c r="O16" s="57">
        <v>18</v>
      </c>
      <c r="P16" s="57">
        <v>19</v>
      </c>
      <c r="Q16" s="57">
        <v>20</v>
      </c>
      <c r="R16" s="57">
        <v>21</v>
      </c>
      <c r="S16" s="57">
        <v>22</v>
      </c>
      <c r="T16" s="250"/>
    </row>
    <row r="17" spans="1:21" ht="11.25">
      <c r="A17" s="58" t="s">
        <v>2</v>
      </c>
      <c r="B17" s="61">
        <v>0.803</v>
      </c>
      <c r="C17" s="61">
        <v>0.884</v>
      </c>
      <c r="D17" s="61">
        <v>0.937</v>
      </c>
      <c r="E17" s="68">
        <v>0.85</v>
      </c>
      <c r="F17" s="61">
        <v>0.896</v>
      </c>
      <c r="G17" s="61">
        <v>0.874</v>
      </c>
      <c r="H17" s="61">
        <v>0.93</v>
      </c>
      <c r="I17" s="61">
        <v>0.907</v>
      </c>
      <c r="J17" s="61">
        <v>0.866</v>
      </c>
      <c r="K17" s="61">
        <v>0.84</v>
      </c>
      <c r="L17" s="61">
        <v>0.921</v>
      </c>
      <c r="M17" s="61">
        <v>0.923</v>
      </c>
      <c r="N17" s="61">
        <v>0.922</v>
      </c>
      <c r="O17" s="61">
        <v>0.957</v>
      </c>
      <c r="P17" s="61">
        <v>0.978</v>
      </c>
      <c r="Q17" s="61">
        <v>0.931</v>
      </c>
      <c r="R17" s="61">
        <v>0.985</v>
      </c>
      <c r="S17" s="61">
        <v>0.945</v>
      </c>
      <c r="T17" s="63">
        <f>(B17+C17+D17+E17+F17+G17+H17+I17+J17+K17+L17+M17+N17+O17+P17+Q17+R17+S17)/18</f>
        <v>0.9082777777777777</v>
      </c>
      <c r="U17" s="160">
        <f>AVERAGE(B17:S26)</f>
        <v>0.8955055555555551</v>
      </c>
    </row>
    <row r="18" spans="1:40" ht="11.25">
      <c r="A18" s="59" t="s">
        <v>9</v>
      </c>
      <c r="B18" s="61">
        <v>0.864</v>
      </c>
      <c r="C18" s="68">
        <v>0.85</v>
      </c>
      <c r="D18" s="61">
        <v>0.867</v>
      </c>
      <c r="E18" s="61">
        <v>0.953</v>
      </c>
      <c r="F18" s="61">
        <v>0.89</v>
      </c>
      <c r="G18" s="61">
        <v>0.898</v>
      </c>
      <c r="H18" s="61">
        <v>0.93</v>
      </c>
      <c r="I18" s="61">
        <v>0.901</v>
      </c>
      <c r="J18" s="61">
        <v>0.92</v>
      </c>
      <c r="K18" s="61">
        <v>0.888</v>
      </c>
      <c r="L18" s="61">
        <v>0.915</v>
      </c>
      <c r="M18" s="61">
        <v>0.868</v>
      </c>
      <c r="N18" s="61">
        <v>0.909</v>
      </c>
      <c r="O18" s="61">
        <v>0.894</v>
      </c>
      <c r="P18" s="61">
        <v>0.91</v>
      </c>
      <c r="Q18" s="61">
        <v>0.869</v>
      </c>
      <c r="R18" s="61">
        <v>0.828</v>
      </c>
      <c r="S18" s="61">
        <v>0.889</v>
      </c>
      <c r="T18" s="63">
        <f aca="true" t="shared" si="2" ref="T18:T26">(B18+C18+D18+E18+F18+G18+H18+I18+J18+K18+L18+M18+N18+O18+P18+Q18+R18+S18)/18</f>
        <v>0.8912777777777777</v>
      </c>
      <c r="V18" s="152">
        <f>MAX(B17:B26)</f>
        <v>0.943</v>
      </c>
      <c r="W18" s="152">
        <f aca="true" t="shared" si="3" ref="W18:AM18">MAX(C17:C26)</f>
        <v>0.94</v>
      </c>
      <c r="X18" s="152">
        <f t="shared" si="3"/>
        <v>0.938</v>
      </c>
      <c r="Y18" s="152">
        <f t="shared" si="3"/>
        <v>0.953</v>
      </c>
      <c r="Z18" s="152">
        <f t="shared" si="3"/>
        <v>0.968</v>
      </c>
      <c r="AA18" s="152">
        <f t="shared" si="3"/>
        <v>0.929</v>
      </c>
      <c r="AB18" s="152">
        <f t="shared" si="3"/>
        <v>0.962</v>
      </c>
      <c r="AC18" s="152">
        <f t="shared" si="3"/>
        <v>0.95</v>
      </c>
      <c r="AD18" s="152">
        <f t="shared" si="3"/>
        <v>0.972</v>
      </c>
      <c r="AE18" s="152">
        <f t="shared" si="3"/>
        <v>0.95</v>
      </c>
      <c r="AF18" s="152">
        <f t="shared" si="3"/>
        <v>0.979</v>
      </c>
      <c r="AG18" s="152">
        <f t="shared" si="3"/>
        <v>0.943</v>
      </c>
      <c r="AH18" s="152">
        <f t="shared" si="3"/>
        <v>0.949</v>
      </c>
      <c r="AI18" s="152">
        <f t="shared" si="3"/>
        <v>0.957</v>
      </c>
      <c r="AJ18" s="152">
        <f t="shared" si="3"/>
        <v>0.978</v>
      </c>
      <c r="AK18" s="152">
        <f t="shared" si="3"/>
        <v>0.933</v>
      </c>
      <c r="AL18" s="152">
        <f t="shared" si="3"/>
        <v>0.985</v>
      </c>
      <c r="AM18" s="152">
        <f t="shared" si="3"/>
        <v>0.973</v>
      </c>
      <c r="AN18" s="160">
        <f>AVERAGE(V18:AM18)</f>
        <v>0.9556666666666666</v>
      </c>
    </row>
    <row r="19" spans="1:40" ht="11.25">
      <c r="A19" s="59" t="s">
        <v>0</v>
      </c>
      <c r="B19" s="61">
        <v>0.897</v>
      </c>
      <c r="C19" s="61">
        <v>0.906</v>
      </c>
      <c r="D19" s="61">
        <v>0.864</v>
      </c>
      <c r="E19" s="61">
        <v>0.882</v>
      </c>
      <c r="F19" s="61">
        <v>0.929</v>
      </c>
      <c r="G19" s="61">
        <v>0.855</v>
      </c>
      <c r="H19" s="61">
        <v>0.95</v>
      </c>
      <c r="I19" s="61">
        <v>0.903</v>
      </c>
      <c r="J19" s="61">
        <v>0.884</v>
      </c>
      <c r="K19" s="61">
        <v>0.95</v>
      </c>
      <c r="L19" s="61">
        <v>0.876</v>
      </c>
      <c r="M19" s="61">
        <v>0.938</v>
      </c>
      <c r="N19" s="68">
        <v>0.85</v>
      </c>
      <c r="O19" s="61">
        <v>0.926</v>
      </c>
      <c r="P19" s="61">
        <v>0.889</v>
      </c>
      <c r="Q19" s="61">
        <v>0.829</v>
      </c>
      <c r="R19" s="61">
        <v>0.966</v>
      </c>
      <c r="S19" s="61">
        <v>0.917</v>
      </c>
      <c r="T19" s="63">
        <f t="shared" si="2"/>
        <v>0.900611111111111</v>
      </c>
      <c r="V19" s="152">
        <f>MIN(B17:B26)</f>
        <v>0.803</v>
      </c>
      <c r="W19" s="152">
        <v>0.863</v>
      </c>
      <c r="X19" s="152">
        <v>0.853</v>
      </c>
      <c r="Y19" s="152">
        <f>MIN(E17:E26)</f>
        <v>0.848</v>
      </c>
      <c r="Z19" s="152">
        <v>0.876</v>
      </c>
      <c r="AA19" s="152">
        <v>0.855</v>
      </c>
      <c r="AB19" s="152">
        <v>0.886</v>
      </c>
      <c r="AC19" s="152">
        <f>MIN(I17:I26)</f>
        <v>0.783</v>
      </c>
      <c r="AD19" s="152">
        <v>0.866</v>
      </c>
      <c r="AE19" s="152">
        <f>MIN(K17:K26)</f>
        <v>0.84</v>
      </c>
      <c r="AF19" s="152">
        <v>0.868</v>
      </c>
      <c r="AG19" s="152">
        <f>MIN(M17:M26)</f>
        <v>0.837</v>
      </c>
      <c r="AH19" s="152">
        <v>0.867</v>
      </c>
      <c r="AI19" s="152">
        <f>MIN(O17:O26)</f>
        <v>0.852</v>
      </c>
      <c r="AJ19" s="152">
        <v>0.868</v>
      </c>
      <c r="AK19" s="152">
        <f>MIN(Q17:Q26)</f>
        <v>0.829</v>
      </c>
      <c r="AL19" s="152">
        <f>MIN(R17:R26)</f>
        <v>0.828</v>
      </c>
      <c r="AM19" s="152">
        <v>0.889</v>
      </c>
      <c r="AN19" s="160">
        <f>AVERAGE(V19:AM19)</f>
        <v>0.8506111111111112</v>
      </c>
    </row>
    <row r="20" spans="1:20" ht="11.25">
      <c r="A20" s="59" t="s">
        <v>3</v>
      </c>
      <c r="B20" s="61">
        <v>0.924</v>
      </c>
      <c r="C20" s="61">
        <v>0.93</v>
      </c>
      <c r="D20" s="61">
        <v>0.862</v>
      </c>
      <c r="E20" s="61">
        <v>0.9</v>
      </c>
      <c r="F20" s="61">
        <v>0.923</v>
      </c>
      <c r="G20" s="61">
        <v>0.924</v>
      </c>
      <c r="H20" s="61">
        <v>0.959</v>
      </c>
      <c r="I20" s="61">
        <v>0.857</v>
      </c>
      <c r="J20" s="61">
        <v>0.972</v>
      </c>
      <c r="K20" s="68">
        <v>0.85</v>
      </c>
      <c r="L20" s="61">
        <v>0.917</v>
      </c>
      <c r="M20" s="68">
        <v>0.85</v>
      </c>
      <c r="N20" s="68">
        <v>0.85</v>
      </c>
      <c r="O20" s="61">
        <v>0.891</v>
      </c>
      <c r="P20" s="61">
        <v>0.887</v>
      </c>
      <c r="Q20" s="61">
        <v>0.892</v>
      </c>
      <c r="R20" s="61">
        <v>0.93</v>
      </c>
      <c r="S20" s="61">
        <v>0.973</v>
      </c>
      <c r="T20" s="63">
        <f t="shared" si="2"/>
        <v>0.9050555555555554</v>
      </c>
    </row>
    <row r="21" spans="1:20" ht="11.25">
      <c r="A21" s="59" t="s">
        <v>1</v>
      </c>
      <c r="B21" s="61">
        <v>0.878</v>
      </c>
      <c r="C21" s="61">
        <v>0.863</v>
      </c>
      <c r="D21" s="61">
        <v>0.914</v>
      </c>
      <c r="E21" s="61">
        <v>0.874</v>
      </c>
      <c r="F21" s="61">
        <v>0.876</v>
      </c>
      <c r="G21" s="68">
        <v>0.85</v>
      </c>
      <c r="H21" s="61">
        <v>0.913</v>
      </c>
      <c r="I21" s="68">
        <v>0.85</v>
      </c>
      <c r="J21" s="68">
        <v>0.85</v>
      </c>
      <c r="K21" s="61">
        <v>0.912</v>
      </c>
      <c r="L21" s="61">
        <v>0.943</v>
      </c>
      <c r="M21" s="61">
        <v>0.943</v>
      </c>
      <c r="N21" s="68">
        <v>0.85</v>
      </c>
      <c r="O21" s="61">
        <v>0.909</v>
      </c>
      <c r="P21" s="68">
        <v>0.85</v>
      </c>
      <c r="Q21" s="68">
        <v>0.85</v>
      </c>
      <c r="R21" s="68">
        <v>0.85</v>
      </c>
      <c r="S21" s="68">
        <v>0.85</v>
      </c>
      <c r="T21" s="63">
        <f t="shared" si="2"/>
        <v>0.8791666666666665</v>
      </c>
    </row>
    <row r="22" spans="1:20" ht="11.25">
      <c r="A22" s="59" t="s">
        <v>8</v>
      </c>
      <c r="B22" s="68">
        <v>0.85</v>
      </c>
      <c r="C22" s="61">
        <v>0.911</v>
      </c>
      <c r="D22" s="61">
        <v>0.926</v>
      </c>
      <c r="E22" s="61">
        <v>0.914</v>
      </c>
      <c r="F22" s="61">
        <v>0.934</v>
      </c>
      <c r="G22" s="61">
        <v>0.929</v>
      </c>
      <c r="H22" s="61">
        <v>0.886</v>
      </c>
      <c r="I22" s="61">
        <v>0.95</v>
      </c>
      <c r="J22" s="68">
        <v>0.85</v>
      </c>
      <c r="K22" s="68">
        <v>0.85</v>
      </c>
      <c r="L22" s="61">
        <v>0.908</v>
      </c>
      <c r="M22" s="61">
        <v>0.853</v>
      </c>
      <c r="N22" s="68">
        <v>0.85</v>
      </c>
      <c r="O22" s="61">
        <v>0.852</v>
      </c>
      <c r="P22" s="61">
        <v>0.907</v>
      </c>
      <c r="Q22" s="61">
        <v>0.912</v>
      </c>
      <c r="R22" s="68">
        <v>0.85</v>
      </c>
      <c r="S22" s="61">
        <v>0.94</v>
      </c>
      <c r="T22" s="63">
        <f t="shared" si="2"/>
        <v>0.8928888888888888</v>
      </c>
    </row>
    <row r="23" spans="1:20" ht="11.25">
      <c r="A23" s="59" t="s">
        <v>5</v>
      </c>
      <c r="B23" s="61">
        <v>0.943</v>
      </c>
      <c r="C23" s="61">
        <v>0.917</v>
      </c>
      <c r="D23" s="61">
        <v>0.938</v>
      </c>
      <c r="E23" s="61">
        <v>0.928</v>
      </c>
      <c r="F23" s="61">
        <v>0.968</v>
      </c>
      <c r="G23" s="61">
        <v>0.904</v>
      </c>
      <c r="H23" s="61">
        <v>0.933</v>
      </c>
      <c r="I23" s="61">
        <v>0.903</v>
      </c>
      <c r="J23" s="61">
        <v>0.953</v>
      </c>
      <c r="K23" s="61">
        <v>0.927</v>
      </c>
      <c r="L23" s="61">
        <v>0.979</v>
      </c>
      <c r="M23" s="61">
        <v>0.89</v>
      </c>
      <c r="N23" s="61">
        <v>0.949</v>
      </c>
      <c r="O23" s="61">
        <v>0.897</v>
      </c>
      <c r="P23" s="61">
        <v>0.879</v>
      </c>
      <c r="Q23" s="61">
        <v>0.897</v>
      </c>
      <c r="R23" s="61">
        <v>0.889</v>
      </c>
      <c r="S23" s="61">
        <v>0.905</v>
      </c>
      <c r="T23" s="63">
        <f t="shared" si="2"/>
        <v>0.9221666666666665</v>
      </c>
    </row>
    <row r="24" spans="1:20" ht="11.25">
      <c r="A24" s="59" t="s">
        <v>6</v>
      </c>
      <c r="B24" s="61">
        <v>0.882</v>
      </c>
      <c r="C24" s="68">
        <v>0.85</v>
      </c>
      <c r="D24" s="68">
        <v>0.85</v>
      </c>
      <c r="E24" s="61">
        <v>0.848</v>
      </c>
      <c r="F24" s="68">
        <v>0.85</v>
      </c>
      <c r="G24" s="61">
        <v>0.918</v>
      </c>
      <c r="H24" s="61">
        <v>0.962</v>
      </c>
      <c r="I24" s="61">
        <v>0.907</v>
      </c>
      <c r="J24" s="61">
        <v>0.902</v>
      </c>
      <c r="K24" s="61">
        <v>0.947</v>
      </c>
      <c r="L24" s="61">
        <v>0.868</v>
      </c>
      <c r="M24" s="61">
        <v>0.837</v>
      </c>
      <c r="N24" s="61">
        <v>0.867</v>
      </c>
      <c r="O24" s="61">
        <v>0.882</v>
      </c>
      <c r="P24" s="61">
        <v>0.918</v>
      </c>
      <c r="Q24" s="61">
        <v>0.92</v>
      </c>
      <c r="R24" s="61">
        <v>0.856</v>
      </c>
      <c r="S24" s="61">
        <v>0.934</v>
      </c>
      <c r="T24" s="63">
        <f t="shared" si="2"/>
        <v>0.8887777777777777</v>
      </c>
    </row>
    <row r="25" spans="1:20" ht="11.25">
      <c r="A25" s="59" t="s">
        <v>4</v>
      </c>
      <c r="B25" s="61">
        <v>0.935</v>
      </c>
      <c r="C25" s="61">
        <v>0.94</v>
      </c>
      <c r="D25" s="61">
        <v>0.853</v>
      </c>
      <c r="E25" s="68">
        <v>0.85</v>
      </c>
      <c r="F25" s="61">
        <v>0.926</v>
      </c>
      <c r="G25" s="68">
        <v>0.85</v>
      </c>
      <c r="H25" s="68">
        <v>0.85</v>
      </c>
      <c r="I25" s="61">
        <v>0.783</v>
      </c>
      <c r="J25" s="68">
        <v>0.85</v>
      </c>
      <c r="K25" s="61">
        <v>0.924</v>
      </c>
      <c r="L25" s="61">
        <v>0.929</v>
      </c>
      <c r="M25" s="61">
        <v>0.848</v>
      </c>
      <c r="N25" s="68">
        <v>0.85</v>
      </c>
      <c r="O25" s="61">
        <v>0.909</v>
      </c>
      <c r="P25" s="61">
        <v>0.868</v>
      </c>
      <c r="Q25" s="61">
        <v>0.887</v>
      </c>
      <c r="R25" s="68">
        <v>0.85</v>
      </c>
      <c r="S25" s="68">
        <v>0.85</v>
      </c>
      <c r="T25" s="63">
        <f t="shared" si="2"/>
        <v>0.8751111111111112</v>
      </c>
    </row>
    <row r="26" spans="1:20" ht="11.25">
      <c r="A26" s="59" t="s">
        <v>7</v>
      </c>
      <c r="B26" s="61">
        <v>0.878</v>
      </c>
      <c r="C26" s="61">
        <v>0.902</v>
      </c>
      <c r="D26" s="61">
        <v>0.931</v>
      </c>
      <c r="E26" s="61">
        <v>0.909</v>
      </c>
      <c r="F26" s="61">
        <v>0.895</v>
      </c>
      <c r="G26" s="61">
        <v>0.927</v>
      </c>
      <c r="H26" s="61">
        <v>0.898</v>
      </c>
      <c r="I26" s="68">
        <v>0.85</v>
      </c>
      <c r="J26" s="61">
        <v>0.877</v>
      </c>
      <c r="K26" s="61">
        <v>0.893</v>
      </c>
      <c r="L26" s="68">
        <v>0.85</v>
      </c>
      <c r="M26" s="68">
        <v>0.85</v>
      </c>
      <c r="N26" s="61">
        <v>0.94</v>
      </c>
      <c r="O26" s="61">
        <v>0.883</v>
      </c>
      <c r="P26" s="68">
        <v>0.85</v>
      </c>
      <c r="Q26" s="61">
        <v>0.933</v>
      </c>
      <c r="R26" s="61">
        <v>0.885</v>
      </c>
      <c r="S26" s="61">
        <v>0.9</v>
      </c>
      <c r="T26" s="63">
        <f t="shared" si="2"/>
        <v>0.8917222222222221</v>
      </c>
    </row>
    <row r="27" spans="1:61" s="64" customFormat="1" ht="11.25" customHeight="1">
      <c r="A27" s="252" t="s">
        <v>245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161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61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</row>
    <row r="28" spans="1:20" ht="11.25">
      <c r="A28" s="246" t="s">
        <v>46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</row>
    <row r="29" spans="1:20" ht="11.25">
      <c r="A29" s="247" t="s">
        <v>40</v>
      </c>
      <c r="B29" s="248" t="s">
        <v>43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9" t="s">
        <v>49</v>
      </c>
    </row>
    <row r="30" spans="1:20" ht="11.25">
      <c r="A30" s="247"/>
      <c r="B30" s="57">
        <v>5</v>
      </c>
      <c r="C30" s="57">
        <v>6</v>
      </c>
      <c r="D30" s="57">
        <v>7</v>
      </c>
      <c r="E30" s="57">
        <v>8</v>
      </c>
      <c r="F30" s="57">
        <v>9</v>
      </c>
      <c r="G30" s="57">
        <v>10</v>
      </c>
      <c r="H30" s="57">
        <v>11</v>
      </c>
      <c r="I30" s="57">
        <v>12</v>
      </c>
      <c r="J30" s="57">
        <v>13</v>
      </c>
      <c r="K30" s="57">
        <v>14</v>
      </c>
      <c r="L30" s="57">
        <v>15</v>
      </c>
      <c r="M30" s="57">
        <v>16</v>
      </c>
      <c r="N30" s="57">
        <v>17</v>
      </c>
      <c r="O30" s="57">
        <v>18</v>
      </c>
      <c r="P30" s="57">
        <v>19</v>
      </c>
      <c r="Q30" s="57">
        <v>20</v>
      </c>
      <c r="R30" s="57">
        <v>21</v>
      </c>
      <c r="S30" s="57">
        <v>22</v>
      </c>
      <c r="T30" s="250"/>
    </row>
    <row r="31" spans="1:21" ht="11.25">
      <c r="A31" s="58" t="s">
        <v>2</v>
      </c>
      <c r="B31" s="70">
        <v>11</v>
      </c>
      <c r="C31" s="70">
        <v>5</v>
      </c>
      <c r="D31" s="70">
        <v>10</v>
      </c>
      <c r="E31" s="70">
        <v>9</v>
      </c>
      <c r="F31" s="70">
        <v>10</v>
      </c>
      <c r="G31" s="70">
        <v>12</v>
      </c>
      <c r="H31" s="70">
        <v>2</v>
      </c>
      <c r="I31" s="70">
        <v>7</v>
      </c>
      <c r="J31" s="70">
        <v>15</v>
      </c>
      <c r="K31" s="70">
        <v>11</v>
      </c>
      <c r="L31" s="70">
        <v>6</v>
      </c>
      <c r="M31" s="70">
        <v>12</v>
      </c>
      <c r="N31" s="71">
        <v>4</v>
      </c>
      <c r="O31" s="71">
        <v>7</v>
      </c>
      <c r="P31" s="71">
        <v>7</v>
      </c>
      <c r="Q31" s="71">
        <v>13</v>
      </c>
      <c r="R31" s="71">
        <v>9</v>
      </c>
      <c r="S31" s="71">
        <v>10</v>
      </c>
      <c r="T31" s="69">
        <f>B31+C31+D31+E31+F31+G31+H31+I31+J31+K31+L31+M31+N31+O31+P31+Q31+R31+S31</f>
        <v>160</v>
      </c>
      <c r="U31" s="155">
        <f>AVERAGE(B31:S40)</f>
        <v>5.777777777777778</v>
      </c>
    </row>
    <row r="32" spans="1:40" ht="11.25">
      <c r="A32" s="59" t="s">
        <v>9</v>
      </c>
      <c r="B32" s="70">
        <v>5</v>
      </c>
      <c r="C32" s="70">
        <v>9</v>
      </c>
      <c r="D32" s="70">
        <v>9</v>
      </c>
      <c r="E32" s="70">
        <v>12</v>
      </c>
      <c r="F32" s="70">
        <v>8</v>
      </c>
      <c r="G32" s="70">
        <v>4</v>
      </c>
      <c r="H32" s="70">
        <v>2</v>
      </c>
      <c r="I32" s="70">
        <v>5</v>
      </c>
      <c r="J32" s="70">
        <v>4</v>
      </c>
      <c r="K32" s="70">
        <v>4</v>
      </c>
      <c r="L32" s="70">
        <v>5</v>
      </c>
      <c r="M32" s="70">
        <v>6</v>
      </c>
      <c r="N32" s="71">
        <v>4</v>
      </c>
      <c r="O32" s="71">
        <v>4</v>
      </c>
      <c r="P32" s="71">
        <v>5</v>
      </c>
      <c r="Q32" s="71">
        <v>7</v>
      </c>
      <c r="R32" s="71">
        <v>15</v>
      </c>
      <c r="S32" s="71">
        <v>6</v>
      </c>
      <c r="T32" s="69">
        <f aca="true" t="shared" si="4" ref="T32:T40">B32+C32+D32+E32+F32+G32+H32+I32+J32+K32+L32+M32+N32+O32+P32+Q32+R32+S32</f>
        <v>114</v>
      </c>
      <c r="V32" s="162">
        <f>MAX(B31:B40)</f>
        <v>11</v>
      </c>
      <c r="W32" s="162">
        <f aca="true" t="shared" si="5" ref="W32:AM32">MAX(C31:C40)</f>
        <v>9</v>
      </c>
      <c r="X32" s="162">
        <f t="shared" si="5"/>
        <v>10</v>
      </c>
      <c r="Y32" s="162">
        <f t="shared" si="5"/>
        <v>12</v>
      </c>
      <c r="Z32" s="162">
        <f t="shared" si="5"/>
        <v>10</v>
      </c>
      <c r="AA32" s="162">
        <f t="shared" si="5"/>
        <v>12</v>
      </c>
      <c r="AB32" s="162">
        <f t="shared" si="5"/>
        <v>9</v>
      </c>
      <c r="AC32" s="162">
        <f t="shared" si="5"/>
        <v>7</v>
      </c>
      <c r="AD32" s="162">
        <f t="shared" si="5"/>
        <v>15</v>
      </c>
      <c r="AE32" s="162">
        <f t="shared" si="5"/>
        <v>11</v>
      </c>
      <c r="AF32" s="162">
        <f t="shared" si="5"/>
        <v>10</v>
      </c>
      <c r="AG32" s="162">
        <f t="shared" si="5"/>
        <v>12</v>
      </c>
      <c r="AH32" s="162">
        <f t="shared" si="5"/>
        <v>12</v>
      </c>
      <c r="AI32" s="162">
        <f t="shared" si="5"/>
        <v>7</v>
      </c>
      <c r="AJ32" s="162">
        <f t="shared" si="5"/>
        <v>7</v>
      </c>
      <c r="AK32" s="162">
        <f t="shared" si="5"/>
        <v>13</v>
      </c>
      <c r="AL32" s="162">
        <f t="shared" si="5"/>
        <v>15</v>
      </c>
      <c r="AM32" s="162">
        <f t="shared" si="5"/>
        <v>14</v>
      </c>
      <c r="AN32" s="155">
        <f>AVERAGE(V32:AM32)</f>
        <v>10.88888888888889</v>
      </c>
    </row>
    <row r="33" spans="1:40" ht="11.25">
      <c r="A33" s="59" t="s">
        <v>0</v>
      </c>
      <c r="B33" s="70">
        <v>8</v>
      </c>
      <c r="C33" s="70">
        <v>6</v>
      </c>
      <c r="D33" s="70">
        <v>3</v>
      </c>
      <c r="E33" s="70">
        <v>8</v>
      </c>
      <c r="F33" s="70">
        <v>9</v>
      </c>
      <c r="G33" s="70">
        <v>5</v>
      </c>
      <c r="H33" s="70">
        <v>6</v>
      </c>
      <c r="I33" s="70">
        <v>6</v>
      </c>
      <c r="J33" s="70">
        <v>4</v>
      </c>
      <c r="K33" s="70">
        <v>10</v>
      </c>
      <c r="L33" s="70">
        <v>5</v>
      </c>
      <c r="M33" s="70">
        <v>5</v>
      </c>
      <c r="N33" s="71">
        <v>12</v>
      </c>
      <c r="O33" s="71">
        <v>6</v>
      </c>
      <c r="P33" s="71">
        <v>4</v>
      </c>
      <c r="Q33" s="71">
        <v>7</v>
      </c>
      <c r="R33" s="71">
        <v>8</v>
      </c>
      <c r="S33" s="71">
        <v>8</v>
      </c>
      <c r="T33" s="69">
        <f t="shared" si="4"/>
        <v>120</v>
      </c>
      <c r="V33" s="162">
        <f>MIN(B31:B40)</f>
        <v>3</v>
      </c>
      <c r="W33" s="162">
        <f aca="true" t="shared" si="6" ref="W33:AM33">MIN(C31:C40)</f>
        <v>4</v>
      </c>
      <c r="X33" s="162">
        <f t="shared" si="6"/>
        <v>2</v>
      </c>
      <c r="Y33" s="162">
        <f t="shared" si="6"/>
        <v>3</v>
      </c>
      <c r="Z33" s="162">
        <f t="shared" si="6"/>
        <v>2</v>
      </c>
      <c r="AA33" s="162">
        <f t="shared" si="6"/>
        <v>3</v>
      </c>
      <c r="AB33" s="162">
        <f t="shared" si="6"/>
        <v>1</v>
      </c>
      <c r="AC33" s="162">
        <f t="shared" si="6"/>
        <v>3</v>
      </c>
      <c r="AD33" s="162">
        <f t="shared" si="6"/>
        <v>3</v>
      </c>
      <c r="AE33" s="162">
        <f t="shared" si="6"/>
        <v>3</v>
      </c>
      <c r="AF33" s="162">
        <f t="shared" si="6"/>
        <v>1</v>
      </c>
      <c r="AG33" s="162">
        <f t="shared" si="6"/>
        <v>2</v>
      </c>
      <c r="AH33" s="162">
        <f t="shared" si="6"/>
        <v>1</v>
      </c>
      <c r="AI33" s="162">
        <f t="shared" si="6"/>
        <v>2</v>
      </c>
      <c r="AJ33" s="162">
        <f t="shared" si="6"/>
        <v>1</v>
      </c>
      <c r="AK33" s="162">
        <f t="shared" si="6"/>
        <v>2</v>
      </c>
      <c r="AL33" s="162">
        <f t="shared" si="6"/>
        <v>2</v>
      </c>
      <c r="AM33" s="162">
        <f t="shared" si="6"/>
        <v>2</v>
      </c>
      <c r="AN33" s="155">
        <f>AVERAGE(V33:AM33)</f>
        <v>2.2222222222222223</v>
      </c>
    </row>
    <row r="34" spans="1:20" ht="11.25">
      <c r="A34" s="59" t="s">
        <v>3</v>
      </c>
      <c r="B34" s="70">
        <v>5</v>
      </c>
      <c r="C34" s="70">
        <v>7</v>
      </c>
      <c r="D34" s="70">
        <v>8</v>
      </c>
      <c r="E34" s="70">
        <v>6</v>
      </c>
      <c r="F34" s="70">
        <v>6</v>
      </c>
      <c r="G34" s="70">
        <v>5</v>
      </c>
      <c r="H34" s="70">
        <v>2</v>
      </c>
      <c r="I34" s="70">
        <v>5</v>
      </c>
      <c r="J34" s="70">
        <v>8</v>
      </c>
      <c r="K34" s="70">
        <v>8</v>
      </c>
      <c r="L34" s="70">
        <v>9</v>
      </c>
      <c r="M34" s="70">
        <v>10</v>
      </c>
      <c r="N34" s="71">
        <v>3</v>
      </c>
      <c r="O34" s="71">
        <v>4</v>
      </c>
      <c r="P34" s="71">
        <v>6</v>
      </c>
      <c r="Q34" s="71">
        <v>12</v>
      </c>
      <c r="R34" s="71">
        <v>4</v>
      </c>
      <c r="S34" s="71">
        <v>11</v>
      </c>
      <c r="T34" s="69">
        <f t="shared" si="4"/>
        <v>119</v>
      </c>
    </row>
    <row r="35" spans="1:20" ht="11.25">
      <c r="A35" s="59" t="s">
        <v>1</v>
      </c>
      <c r="B35" s="70">
        <v>3</v>
      </c>
      <c r="C35" s="70">
        <v>7</v>
      </c>
      <c r="D35" s="70">
        <v>4</v>
      </c>
      <c r="E35" s="70">
        <v>5</v>
      </c>
      <c r="F35" s="70">
        <v>8</v>
      </c>
      <c r="G35" s="70">
        <v>6</v>
      </c>
      <c r="H35" s="70">
        <v>9</v>
      </c>
      <c r="I35" s="70">
        <v>7</v>
      </c>
      <c r="J35" s="70">
        <v>3</v>
      </c>
      <c r="K35" s="70">
        <v>3</v>
      </c>
      <c r="L35" s="70">
        <v>5</v>
      </c>
      <c r="M35" s="70">
        <v>3</v>
      </c>
      <c r="N35" s="71">
        <v>1</v>
      </c>
      <c r="O35" s="71">
        <v>2</v>
      </c>
      <c r="P35" s="71">
        <v>3</v>
      </c>
      <c r="Q35" s="71">
        <v>7</v>
      </c>
      <c r="R35" s="71">
        <v>3</v>
      </c>
      <c r="S35" s="71">
        <v>2</v>
      </c>
      <c r="T35" s="69">
        <f t="shared" si="4"/>
        <v>81</v>
      </c>
    </row>
    <row r="36" spans="1:20" ht="11.25">
      <c r="A36" s="59" t="s">
        <v>8</v>
      </c>
      <c r="B36" s="70">
        <v>8</v>
      </c>
      <c r="C36" s="70">
        <v>5</v>
      </c>
      <c r="D36" s="70">
        <v>6</v>
      </c>
      <c r="E36" s="70">
        <v>3</v>
      </c>
      <c r="F36" s="70">
        <v>7</v>
      </c>
      <c r="G36" s="70">
        <v>4</v>
      </c>
      <c r="H36" s="70">
        <v>7</v>
      </c>
      <c r="I36" s="70">
        <v>5</v>
      </c>
      <c r="J36" s="70">
        <v>6</v>
      </c>
      <c r="K36" s="70">
        <v>8</v>
      </c>
      <c r="L36" s="70">
        <v>4</v>
      </c>
      <c r="M36" s="70">
        <v>6</v>
      </c>
      <c r="N36" s="71">
        <v>3</v>
      </c>
      <c r="O36" s="71">
        <v>6</v>
      </c>
      <c r="P36" s="71">
        <v>4</v>
      </c>
      <c r="Q36" s="71">
        <v>5</v>
      </c>
      <c r="R36" s="71">
        <v>3</v>
      </c>
      <c r="S36" s="71">
        <v>3</v>
      </c>
      <c r="T36" s="69">
        <f t="shared" si="4"/>
        <v>93</v>
      </c>
    </row>
    <row r="37" spans="1:20" ht="11.25">
      <c r="A37" s="59" t="s">
        <v>5</v>
      </c>
      <c r="B37" s="70">
        <v>9</v>
      </c>
      <c r="C37" s="70">
        <v>4</v>
      </c>
      <c r="D37" s="70">
        <v>6</v>
      </c>
      <c r="E37" s="70">
        <v>5</v>
      </c>
      <c r="F37" s="70">
        <v>5</v>
      </c>
      <c r="G37" s="70">
        <v>8</v>
      </c>
      <c r="H37" s="70">
        <v>4</v>
      </c>
      <c r="I37" s="70">
        <v>3</v>
      </c>
      <c r="J37" s="70">
        <v>3</v>
      </c>
      <c r="K37" s="70">
        <v>5</v>
      </c>
      <c r="L37" s="70">
        <v>10</v>
      </c>
      <c r="M37" s="70">
        <v>7</v>
      </c>
      <c r="N37" s="71">
        <v>4</v>
      </c>
      <c r="O37" s="71">
        <v>5</v>
      </c>
      <c r="P37" s="71">
        <v>7</v>
      </c>
      <c r="Q37" s="71">
        <v>6</v>
      </c>
      <c r="R37" s="71">
        <v>2</v>
      </c>
      <c r="S37" s="71">
        <v>14</v>
      </c>
      <c r="T37" s="69">
        <f t="shared" si="4"/>
        <v>107</v>
      </c>
    </row>
    <row r="38" spans="1:20" ht="11.25">
      <c r="A38" s="59" t="s">
        <v>6</v>
      </c>
      <c r="B38" s="70">
        <v>4</v>
      </c>
      <c r="C38" s="70">
        <v>8</v>
      </c>
      <c r="D38" s="70">
        <v>5</v>
      </c>
      <c r="E38" s="70">
        <v>3</v>
      </c>
      <c r="F38" s="70">
        <v>2</v>
      </c>
      <c r="G38" s="70">
        <v>7</v>
      </c>
      <c r="H38" s="70">
        <v>6</v>
      </c>
      <c r="I38" s="70">
        <v>6</v>
      </c>
      <c r="J38" s="70">
        <v>4</v>
      </c>
      <c r="K38" s="70">
        <v>7</v>
      </c>
      <c r="L38" s="70">
        <v>1</v>
      </c>
      <c r="M38" s="70">
        <v>4</v>
      </c>
      <c r="N38" s="71">
        <v>4</v>
      </c>
      <c r="O38" s="71">
        <v>2</v>
      </c>
      <c r="P38" s="71">
        <v>3</v>
      </c>
      <c r="Q38" s="71">
        <v>5</v>
      </c>
      <c r="R38" s="71">
        <v>11</v>
      </c>
      <c r="S38" s="71">
        <v>6</v>
      </c>
      <c r="T38" s="69">
        <f t="shared" si="4"/>
        <v>88</v>
      </c>
    </row>
    <row r="39" spans="1:20" ht="11.25">
      <c r="A39" s="59" t="s">
        <v>4</v>
      </c>
      <c r="B39" s="70">
        <v>8</v>
      </c>
      <c r="C39" s="70">
        <v>9</v>
      </c>
      <c r="D39" s="70">
        <v>3</v>
      </c>
      <c r="E39" s="70">
        <v>3</v>
      </c>
      <c r="F39" s="70">
        <v>6</v>
      </c>
      <c r="G39" s="70">
        <v>3</v>
      </c>
      <c r="H39" s="70">
        <v>4</v>
      </c>
      <c r="I39" s="70">
        <v>3</v>
      </c>
      <c r="J39" s="70">
        <v>6</v>
      </c>
      <c r="K39" s="70">
        <v>5</v>
      </c>
      <c r="L39" s="70">
        <v>6</v>
      </c>
      <c r="M39" s="70">
        <v>5</v>
      </c>
      <c r="N39" s="71">
        <v>1</v>
      </c>
      <c r="O39" s="71">
        <v>5</v>
      </c>
      <c r="P39" s="71">
        <v>5</v>
      </c>
      <c r="Q39" s="71">
        <v>6</v>
      </c>
      <c r="R39" s="71">
        <v>2</v>
      </c>
      <c r="S39" s="71">
        <v>10</v>
      </c>
      <c r="T39" s="69">
        <f t="shared" si="4"/>
        <v>90</v>
      </c>
    </row>
    <row r="40" spans="1:20" ht="11.25">
      <c r="A40" s="59" t="s">
        <v>7</v>
      </c>
      <c r="B40" s="70">
        <v>5</v>
      </c>
      <c r="C40" s="70">
        <v>7</v>
      </c>
      <c r="D40" s="70">
        <v>2</v>
      </c>
      <c r="E40" s="70">
        <v>5</v>
      </c>
      <c r="F40" s="70">
        <v>7</v>
      </c>
      <c r="G40" s="70">
        <v>5</v>
      </c>
      <c r="H40" s="70">
        <v>1</v>
      </c>
      <c r="I40" s="70">
        <v>3</v>
      </c>
      <c r="J40" s="70">
        <v>9</v>
      </c>
      <c r="K40" s="70">
        <v>3</v>
      </c>
      <c r="L40" s="70">
        <v>5</v>
      </c>
      <c r="M40" s="70">
        <v>2</v>
      </c>
      <c r="N40" s="71">
        <v>1</v>
      </c>
      <c r="O40" s="71">
        <v>3</v>
      </c>
      <c r="P40" s="71">
        <v>1</v>
      </c>
      <c r="Q40" s="71">
        <v>2</v>
      </c>
      <c r="R40" s="71">
        <v>5</v>
      </c>
      <c r="S40" s="71">
        <v>2</v>
      </c>
      <c r="T40" s="69">
        <f t="shared" si="4"/>
        <v>68</v>
      </c>
    </row>
    <row r="41" spans="1:20" ht="11.25">
      <c r="A41" s="246" t="s">
        <v>47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</row>
    <row r="42" spans="1:20" ht="11.25">
      <c r="A42" s="247" t="s">
        <v>40</v>
      </c>
      <c r="B42" s="248" t="s">
        <v>43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9" t="s">
        <v>50</v>
      </c>
    </row>
    <row r="43" spans="1:20" ht="11.25">
      <c r="A43" s="247"/>
      <c r="B43" s="57">
        <v>5</v>
      </c>
      <c r="C43" s="57">
        <v>6</v>
      </c>
      <c r="D43" s="57">
        <v>7</v>
      </c>
      <c r="E43" s="57">
        <v>8</v>
      </c>
      <c r="F43" s="57">
        <v>9</v>
      </c>
      <c r="G43" s="57">
        <v>10</v>
      </c>
      <c r="H43" s="57">
        <v>11</v>
      </c>
      <c r="I43" s="57">
        <v>12</v>
      </c>
      <c r="J43" s="57">
        <v>13</v>
      </c>
      <c r="K43" s="57">
        <v>14</v>
      </c>
      <c r="L43" s="57">
        <v>15</v>
      </c>
      <c r="M43" s="57">
        <v>16</v>
      </c>
      <c r="N43" s="57">
        <v>17</v>
      </c>
      <c r="O43" s="57">
        <v>18</v>
      </c>
      <c r="P43" s="57">
        <v>19</v>
      </c>
      <c r="Q43" s="57">
        <v>20</v>
      </c>
      <c r="R43" s="57">
        <v>21</v>
      </c>
      <c r="S43" s="57">
        <v>22</v>
      </c>
      <c r="T43" s="250"/>
    </row>
    <row r="44" spans="1:21" ht="11.25">
      <c r="A44" s="58" t="s">
        <v>2</v>
      </c>
      <c r="B44" s="70">
        <v>12</v>
      </c>
      <c r="C44" s="70">
        <v>10</v>
      </c>
      <c r="D44" s="70">
        <v>5</v>
      </c>
      <c r="E44" s="70">
        <v>7</v>
      </c>
      <c r="F44" s="70">
        <v>12</v>
      </c>
      <c r="G44" s="70">
        <v>16</v>
      </c>
      <c r="H44" s="70">
        <v>12</v>
      </c>
      <c r="I44" s="70">
        <v>15</v>
      </c>
      <c r="J44" s="70">
        <v>12</v>
      </c>
      <c r="K44" s="70">
        <v>13</v>
      </c>
      <c r="L44" s="70">
        <v>17</v>
      </c>
      <c r="M44" s="70">
        <v>15</v>
      </c>
      <c r="N44" s="71">
        <v>6</v>
      </c>
      <c r="O44" s="71">
        <v>17</v>
      </c>
      <c r="P44" s="71">
        <v>11</v>
      </c>
      <c r="Q44" s="71">
        <v>11</v>
      </c>
      <c r="R44" s="71">
        <v>23</v>
      </c>
      <c r="S44" s="71">
        <v>16</v>
      </c>
      <c r="T44" s="69">
        <f>B44+C44+D44+E44+F44+G44+H44+I44+J44+K44+L44+M44+N44+O44+P44+Q44+R44+S44</f>
        <v>230</v>
      </c>
      <c r="U44" s="155">
        <f>AVERAGE(B44:S53)</f>
        <v>9.444444444444445</v>
      </c>
    </row>
    <row r="45" spans="1:40" ht="11.25">
      <c r="A45" s="59" t="s">
        <v>9</v>
      </c>
      <c r="B45" s="70">
        <v>14</v>
      </c>
      <c r="C45" s="70">
        <v>12</v>
      </c>
      <c r="D45" s="70">
        <v>17</v>
      </c>
      <c r="E45" s="70">
        <v>11</v>
      </c>
      <c r="F45" s="70">
        <v>13</v>
      </c>
      <c r="G45" s="70">
        <v>11</v>
      </c>
      <c r="H45" s="70">
        <v>11</v>
      </c>
      <c r="I45" s="70">
        <v>8</v>
      </c>
      <c r="J45" s="70">
        <v>14</v>
      </c>
      <c r="K45" s="70">
        <v>14</v>
      </c>
      <c r="L45" s="70">
        <v>9</v>
      </c>
      <c r="M45" s="70">
        <v>11</v>
      </c>
      <c r="N45" s="71">
        <v>4</v>
      </c>
      <c r="O45" s="71">
        <v>14</v>
      </c>
      <c r="P45" s="71">
        <v>12</v>
      </c>
      <c r="Q45" s="71">
        <v>7</v>
      </c>
      <c r="R45" s="71">
        <v>10</v>
      </c>
      <c r="S45" s="71">
        <v>9</v>
      </c>
      <c r="T45" s="69">
        <f aca="true" t="shared" si="7" ref="T45:T53">B45+C45+D45+E45+F45+G45+H45+I45+J45+K45+L45+M45+N45+O45+P45+Q45+R45+S45</f>
        <v>201</v>
      </c>
      <c r="V45" s="162">
        <f aca="true" t="shared" si="8" ref="V45:AM45">MAX(B44:B53)</f>
        <v>15</v>
      </c>
      <c r="W45" s="162">
        <f t="shared" si="8"/>
        <v>14</v>
      </c>
      <c r="X45" s="162">
        <f t="shared" si="8"/>
        <v>17</v>
      </c>
      <c r="Y45" s="162">
        <f t="shared" si="8"/>
        <v>21</v>
      </c>
      <c r="Z45" s="162">
        <f t="shared" si="8"/>
        <v>13</v>
      </c>
      <c r="AA45" s="162">
        <f t="shared" si="8"/>
        <v>16</v>
      </c>
      <c r="AB45" s="162">
        <f t="shared" si="8"/>
        <v>15</v>
      </c>
      <c r="AC45" s="162">
        <f t="shared" si="8"/>
        <v>21</v>
      </c>
      <c r="AD45" s="162">
        <f t="shared" si="8"/>
        <v>14</v>
      </c>
      <c r="AE45" s="162">
        <f t="shared" si="8"/>
        <v>14</v>
      </c>
      <c r="AF45" s="162">
        <f t="shared" si="8"/>
        <v>17</v>
      </c>
      <c r="AG45" s="162">
        <f t="shared" si="8"/>
        <v>15</v>
      </c>
      <c r="AH45" s="162">
        <f t="shared" si="8"/>
        <v>9</v>
      </c>
      <c r="AI45" s="162">
        <f t="shared" si="8"/>
        <v>17</v>
      </c>
      <c r="AJ45" s="162">
        <f t="shared" si="8"/>
        <v>12</v>
      </c>
      <c r="AK45" s="162">
        <f t="shared" si="8"/>
        <v>20</v>
      </c>
      <c r="AL45" s="162">
        <f t="shared" si="8"/>
        <v>23</v>
      </c>
      <c r="AM45" s="162">
        <f t="shared" si="8"/>
        <v>17</v>
      </c>
      <c r="AN45" s="155">
        <f>AVERAGE(V45:AM45)</f>
        <v>16.11111111111111</v>
      </c>
    </row>
    <row r="46" spans="1:40" ht="11.25">
      <c r="A46" s="59" t="s">
        <v>0</v>
      </c>
      <c r="B46" s="70">
        <v>6</v>
      </c>
      <c r="C46" s="70">
        <v>11</v>
      </c>
      <c r="D46" s="70">
        <v>8</v>
      </c>
      <c r="E46" s="70">
        <v>16</v>
      </c>
      <c r="F46" s="70">
        <v>4</v>
      </c>
      <c r="G46" s="70">
        <v>13</v>
      </c>
      <c r="H46" s="70">
        <v>13</v>
      </c>
      <c r="I46" s="70">
        <v>21</v>
      </c>
      <c r="J46" s="70">
        <v>12</v>
      </c>
      <c r="K46" s="70">
        <v>2</v>
      </c>
      <c r="L46" s="70">
        <v>10</v>
      </c>
      <c r="M46" s="70">
        <v>13</v>
      </c>
      <c r="N46" s="71">
        <v>3</v>
      </c>
      <c r="O46" s="71">
        <v>9</v>
      </c>
      <c r="P46" s="71">
        <v>5</v>
      </c>
      <c r="Q46" s="71">
        <v>11</v>
      </c>
      <c r="R46" s="71">
        <v>8</v>
      </c>
      <c r="S46" s="71">
        <v>17</v>
      </c>
      <c r="T46" s="69">
        <f t="shared" si="7"/>
        <v>182</v>
      </c>
      <c r="V46" s="162">
        <f aca="true" t="shared" si="9" ref="V46:AM46">MIN(B44:B53)</f>
        <v>5</v>
      </c>
      <c r="W46" s="162">
        <f t="shared" si="9"/>
        <v>7</v>
      </c>
      <c r="X46" s="162">
        <f t="shared" si="9"/>
        <v>2</v>
      </c>
      <c r="Y46" s="162">
        <f t="shared" si="9"/>
        <v>7</v>
      </c>
      <c r="Z46" s="162">
        <f t="shared" si="9"/>
        <v>4</v>
      </c>
      <c r="AA46" s="162">
        <f t="shared" si="9"/>
        <v>5</v>
      </c>
      <c r="AB46" s="162">
        <f t="shared" si="9"/>
        <v>7</v>
      </c>
      <c r="AC46" s="162">
        <f t="shared" si="9"/>
        <v>2</v>
      </c>
      <c r="AD46" s="162">
        <f t="shared" si="9"/>
        <v>6</v>
      </c>
      <c r="AE46" s="162">
        <f t="shared" si="9"/>
        <v>2</v>
      </c>
      <c r="AF46" s="162">
        <f t="shared" si="9"/>
        <v>3</v>
      </c>
      <c r="AG46" s="162">
        <f t="shared" si="9"/>
        <v>2</v>
      </c>
      <c r="AH46" s="162">
        <f t="shared" si="9"/>
        <v>3</v>
      </c>
      <c r="AI46" s="162">
        <f t="shared" si="9"/>
        <v>3</v>
      </c>
      <c r="AJ46" s="162">
        <f t="shared" si="9"/>
        <v>4</v>
      </c>
      <c r="AK46" s="162">
        <f t="shared" si="9"/>
        <v>4</v>
      </c>
      <c r="AL46" s="162">
        <f t="shared" si="9"/>
        <v>2</v>
      </c>
      <c r="AM46" s="162">
        <f t="shared" si="9"/>
        <v>6</v>
      </c>
      <c r="AN46" s="155">
        <f>AVERAGE(V46:AM46)</f>
        <v>4.111111111111111</v>
      </c>
    </row>
    <row r="47" spans="1:20" ht="11.25">
      <c r="A47" s="59" t="s">
        <v>3</v>
      </c>
      <c r="B47" s="70">
        <v>10</v>
      </c>
      <c r="C47" s="70">
        <v>14</v>
      </c>
      <c r="D47" s="70">
        <v>12</v>
      </c>
      <c r="E47" s="70">
        <v>12</v>
      </c>
      <c r="F47" s="70">
        <v>10</v>
      </c>
      <c r="G47" s="70">
        <v>7</v>
      </c>
      <c r="H47" s="70">
        <v>12</v>
      </c>
      <c r="I47" s="70">
        <v>6</v>
      </c>
      <c r="J47" s="70">
        <v>11</v>
      </c>
      <c r="K47" s="70">
        <v>11</v>
      </c>
      <c r="L47" s="70">
        <v>8</v>
      </c>
      <c r="M47" s="70">
        <v>8</v>
      </c>
      <c r="N47" s="71">
        <v>6</v>
      </c>
      <c r="O47" s="71">
        <v>13</v>
      </c>
      <c r="P47" s="71">
        <v>7</v>
      </c>
      <c r="Q47" s="71">
        <v>19</v>
      </c>
      <c r="R47" s="71">
        <v>7</v>
      </c>
      <c r="S47" s="71">
        <v>14</v>
      </c>
      <c r="T47" s="69">
        <f t="shared" si="7"/>
        <v>187</v>
      </c>
    </row>
    <row r="48" spans="1:20" ht="11.25">
      <c r="A48" s="59" t="s">
        <v>1</v>
      </c>
      <c r="B48" s="70">
        <v>8</v>
      </c>
      <c r="C48" s="70">
        <v>8</v>
      </c>
      <c r="D48" s="70">
        <v>4</v>
      </c>
      <c r="E48" s="70">
        <v>11</v>
      </c>
      <c r="F48" s="70">
        <v>10</v>
      </c>
      <c r="G48" s="70">
        <v>9</v>
      </c>
      <c r="H48" s="70">
        <v>15</v>
      </c>
      <c r="I48" s="70">
        <v>16</v>
      </c>
      <c r="J48" s="70">
        <v>10</v>
      </c>
      <c r="K48" s="70">
        <v>7</v>
      </c>
      <c r="L48" s="70">
        <v>4</v>
      </c>
      <c r="M48" s="70">
        <v>6</v>
      </c>
      <c r="N48" s="71">
        <v>3</v>
      </c>
      <c r="O48" s="71">
        <v>3</v>
      </c>
      <c r="P48" s="71">
        <v>11</v>
      </c>
      <c r="Q48" s="71">
        <v>4</v>
      </c>
      <c r="R48" s="71">
        <v>4</v>
      </c>
      <c r="S48" s="71">
        <v>6</v>
      </c>
      <c r="T48" s="69">
        <f t="shared" si="7"/>
        <v>139</v>
      </c>
    </row>
    <row r="49" spans="1:20" ht="11.25">
      <c r="A49" s="59" t="s">
        <v>8</v>
      </c>
      <c r="B49" s="70">
        <v>7</v>
      </c>
      <c r="C49" s="70">
        <v>7</v>
      </c>
      <c r="D49" s="70">
        <v>12</v>
      </c>
      <c r="E49" s="70">
        <v>9</v>
      </c>
      <c r="F49" s="70">
        <v>11</v>
      </c>
      <c r="G49" s="70">
        <v>6</v>
      </c>
      <c r="H49" s="70">
        <v>9</v>
      </c>
      <c r="I49" s="70">
        <v>7</v>
      </c>
      <c r="J49" s="70">
        <v>14</v>
      </c>
      <c r="K49" s="70">
        <v>10</v>
      </c>
      <c r="L49" s="70">
        <v>14</v>
      </c>
      <c r="M49" s="70">
        <v>11</v>
      </c>
      <c r="N49" s="71">
        <v>9</v>
      </c>
      <c r="O49" s="71">
        <v>15</v>
      </c>
      <c r="P49" s="71">
        <v>6</v>
      </c>
      <c r="Q49" s="71">
        <v>5</v>
      </c>
      <c r="R49" s="71">
        <v>2</v>
      </c>
      <c r="S49" s="71">
        <v>10</v>
      </c>
      <c r="T49" s="69">
        <f t="shared" si="7"/>
        <v>164</v>
      </c>
    </row>
    <row r="50" spans="1:20" ht="11.25">
      <c r="A50" s="59" t="s">
        <v>5</v>
      </c>
      <c r="B50" s="70">
        <v>15</v>
      </c>
      <c r="C50" s="70">
        <v>11</v>
      </c>
      <c r="D50" s="70">
        <v>10</v>
      </c>
      <c r="E50" s="70">
        <v>21</v>
      </c>
      <c r="F50" s="70">
        <v>13</v>
      </c>
      <c r="G50" s="70">
        <v>12</v>
      </c>
      <c r="H50" s="70">
        <v>7</v>
      </c>
      <c r="I50" s="70">
        <v>6</v>
      </c>
      <c r="J50" s="70">
        <v>11</v>
      </c>
      <c r="K50" s="70">
        <v>6</v>
      </c>
      <c r="L50" s="70">
        <v>10</v>
      </c>
      <c r="M50" s="70">
        <v>13</v>
      </c>
      <c r="N50" s="71">
        <v>9</v>
      </c>
      <c r="O50" s="71">
        <v>9</v>
      </c>
      <c r="P50" s="71">
        <v>7</v>
      </c>
      <c r="Q50" s="71">
        <v>16</v>
      </c>
      <c r="R50" s="71">
        <v>15</v>
      </c>
      <c r="S50" s="71">
        <v>11</v>
      </c>
      <c r="T50" s="69">
        <f t="shared" si="7"/>
        <v>202</v>
      </c>
    </row>
    <row r="51" spans="1:20" ht="11.25">
      <c r="A51" s="59" t="s">
        <v>6</v>
      </c>
      <c r="B51" s="70">
        <v>5</v>
      </c>
      <c r="C51" s="70">
        <v>11</v>
      </c>
      <c r="D51" s="70">
        <v>4</v>
      </c>
      <c r="E51" s="70">
        <v>12</v>
      </c>
      <c r="F51" s="70">
        <v>5</v>
      </c>
      <c r="G51" s="70">
        <v>7</v>
      </c>
      <c r="H51" s="70">
        <v>8</v>
      </c>
      <c r="I51" s="70">
        <v>5</v>
      </c>
      <c r="J51" s="70">
        <v>8</v>
      </c>
      <c r="K51" s="70">
        <v>9</v>
      </c>
      <c r="L51" s="70">
        <v>14</v>
      </c>
      <c r="M51" s="70">
        <v>11</v>
      </c>
      <c r="N51" s="71">
        <v>7</v>
      </c>
      <c r="O51" s="71">
        <v>7</v>
      </c>
      <c r="P51" s="71">
        <v>4</v>
      </c>
      <c r="Q51" s="71">
        <v>20</v>
      </c>
      <c r="R51" s="71">
        <v>12</v>
      </c>
      <c r="S51" s="71">
        <v>10</v>
      </c>
      <c r="T51" s="69">
        <f t="shared" si="7"/>
        <v>159</v>
      </c>
    </row>
    <row r="52" spans="1:20" ht="11.25">
      <c r="A52" s="59" t="s">
        <v>4</v>
      </c>
      <c r="B52" s="70">
        <v>6</v>
      </c>
      <c r="C52" s="70">
        <v>12</v>
      </c>
      <c r="D52" s="70">
        <v>2</v>
      </c>
      <c r="E52" s="70">
        <v>10</v>
      </c>
      <c r="F52" s="70">
        <v>4</v>
      </c>
      <c r="G52" s="70">
        <v>8</v>
      </c>
      <c r="H52" s="70">
        <v>9</v>
      </c>
      <c r="I52" s="70">
        <v>2</v>
      </c>
      <c r="J52" s="70">
        <v>6</v>
      </c>
      <c r="K52" s="70">
        <v>8</v>
      </c>
      <c r="L52" s="70">
        <v>8</v>
      </c>
      <c r="M52" s="70">
        <v>5</v>
      </c>
      <c r="N52" s="71">
        <v>5</v>
      </c>
      <c r="O52" s="71">
        <v>5</v>
      </c>
      <c r="P52" s="71">
        <v>7</v>
      </c>
      <c r="Q52" s="71">
        <v>5</v>
      </c>
      <c r="R52" s="71">
        <v>7</v>
      </c>
      <c r="S52" s="71">
        <v>9</v>
      </c>
      <c r="T52" s="69">
        <f t="shared" si="7"/>
        <v>118</v>
      </c>
    </row>
    <row r="53" spans="1:20" ht="11.25">
      <c r="A53" s="59" t="s">
        <v>7</v>
      </c>
      <c r="B53" s="70">
        <v>7</v>
      </c>
      <c r="C53" s="70">
        <v>8</v>
      </c>
      <c r="D53" s="70">
        <v>11</v>
      </c>
      <c r="E53" s="70">
        <v>9</v>
      </c>
      <c r="F53" s="70">
        <v>5</v>
      </c>
      <c r="G53" s="70">
        <v>5</v>
      </c>
      <c r="H53" s="70">
        <v>8</v>
      </c>
      <c r="I53" s="70">
        <v>10</v>
      </c>
      <c r="J53" s="70">
        <v>8</v>
      </c>
      <c r="K53" s="70">
        <v>7</v>
      </c>
      <c r="L53" s="70">
        <v>3</v>
      </c>
      <c r="M53" s="70">
        <v>2</v>
      </c>
      <c r="N53" s="71">
        <v>5</v>
      </c>
      <c r="O53" s="71">
        <v>6</v>
      </c>
      <c r="P53" s="71">
        <v>5</v>
      </c>
      <c r="Q53" s="71">
        <v>4</v>
      </c>
      <c r="R53" s="71">
        <v>9</v>
      </c>
      <c r="S53" s="71">
        <v>6</v>
      </c>
      <c r="T53" s="69">
        <f t="shared" si="7"/>
        <v>118</v>
      </c>
    </row>
    <row r="54" spans="1:20" ht="11.25">
      <c r="A54" s="246" t="s">
        <v>48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</row>
    <row r="55" spans="1:20" ht="11.25">
      <c r="A55" s="247" t="s">
        <v>40</v>
      </c>
      <c r="B55" s="248" t="s">
        <v>43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9" t="s">
        <v>51</v>
      </c>
    </row>
    <row r="56" spans="1:20" ht="11.25">
      <c r="A56" s="247"/>
      <c r="B56" s="57">
        <v>5</v>
      </c>
      <c r="C56" s="57">
        <v>6</v>
      </c>
      <c r="D56" s="57">
        <v>7</v>
      </c>
      <c r="E56" s="57">
        <v>8</v>
      </c>
      <c r="F56" s="57">
        <v>9</v>
      </c>
      <c r="G56" s="57">
        <v>10</v>
      </c>
      <c r="H56" s="57">
        <v>11</v>
      </c>
      <c r="I56" s="57">
        <v>12</v>
      </c>
      <c r="J56" s="57">
        <v>13</v>
      </c>
      <c r="K56" s="57">
        <v>14</v>
      </c>
      <c r="L56" s="57">
        <v>15</v>
      </c>
      <c r="M56" s="57">
        <v>16</v>
      </c>
      <c r="N56" s="57">
        <v>17</v>
      </c>
      <c r="O56" s="57">
        <v>18</v>
      </c>
      <c r="P56" s="57">
        <v>19</v>
      </c>
      <c r="Q56" s="57">
        <v>20</v>
      </c>
      <c r="R56" s="57">
        <v>21</v>
      </c>
      <c r="S56" s="57">
        <v>22</v>
      </c>
      <c r="T56" s="250"/>
    </row>
    <row r="57" spans="1:21" ht="11.25">
      <c r="A57" s="58" t="s">
        <v>2</v>
      </c>
      <c r="B57" s="70">
        <f aca="true" t="shared" si="10" ref="B57:B66">B44+B31</f>
        <v>23</v>
      </c>
      <c r="C57" s="70">
        <f aca="true" t="shared" si="11" ref="C57:S66">C44+C31</f>
        <v>15</v>
      </c>
      <c r="D57" s="70">
        <f t="shared" si="11"/>
        <v>15</v>
      </c>
      <c r="E57" s="70">
        <f t="shared" si="11"/>
        <v>16</v>
      </c>
      <c r="F57" s="70">
        <f t="shared" si="11"/>
        <v>22</v>
      </c>
      <c r="G57" s="70">
        <f t="shared" si="11"/>
        <v>28</v>
      </c>
      <c r="H57" s="70">
        <f t="shared" si="11"/>
        <v>14</v>
      </c>
      <c r="I57" s="70">
        <f t="shared" si="11"/>
        <v>22</v>
      </c>
      <c r="J57" s="70">
        <f t="shared" si="11"/>
        <v>27</v>
      </c>
      <c r="K57" s="70">
        <f t="shared" si="11"/>
        <v>24</v>
      </c>
      <c r="L57" s="70">
        <f t="shared" si="11"/>
        <v>23</v>
      </c>
      <c r="M57" s="70">
        <f t="shared" si="11"/>
        <v>27</v>
      </c>
      <c r="N57" s="70">
        <f t="shared" si="11"/>
        <v>10</v>
      </c>
      <c r="O57" s="70">
        <f t="shared" si="11"/>
        <v>24</v>
      </c>
      <c r="P57" s="70">
        <f t="shared" si="11"/>
        <v>18</v>
      </c>
      <c r="Q57" s="70">
        <f t="shared" si="11"/>
        <v>24</v>
      </c>
      <c r="R57" s="70">
        <f t="shared" si="11"/>
        <v>32</v>
      </c>
      <c r="S57" s="70">
        <f t="shared" si="11"/>
        <v>26</v>
      </c>
      <c r="T57" s="69">
        <f>B57+C57+D57+E57+F57+G57+H57+I57+J57+K57+L57+M57+N57+O57+P57+Q57+R57+S57</f>
        <v>390</v>
      </c>
      <c r="U57" s="155">
        <f>AVERAGE(B57:S66)</f>
        <v>15.222222222222221</v>
      </c>
    </row>
    <row r="58" spans="1:40" ht="11.25">
      <c r="A58" s="59" t="s">
        <v>9</v>
      </c>
      <c r="B58" s="70">
        <f t="shared" si="10"/>
        <v>19</v>
      </c>
      <c r="C58" s="70">
        <f aca="true" t="shared" si="12" ref="C58:Q58">C45+C32</f>
        <v>21</v>
      </c>
      <c r="D58" s="70">
        <f t="shared" si="12"/>
        <v>26</v>
      </c>
      <c r="E58" s="70">
        <f t="shared" si="12"/>
        <v>23</v>
      </c>
      <c r="F58" s="70">
        <f t="shared" si="12"/>
        <v>21</v>
      </c>
      <c r="G58" s="70">
        <f t="shared" si="12"/>
        <v>15</v>
      </c>
      <c r="H58" s="70">
        <f t="shared" si="12"/>
        <v>13</v>
      </c>
      <c r="I58" s="70">
        <f t="shared" si="12"/>
        <v>13</v>
      </c>
      <c r="J58" s="70">
        <f t="shared" si="12"/>
        <v>18</v>
      </c>
      <c r="K58" s="70">
        <f t="shared" si="12"/>
        <v>18</v>
      </c>
      <c r="L58" s="70">
        <f t="shared" si="12"/>
        <v>14</v>
      </c>
      <c r="M58" s="70">
        <f t="shared" si="12"/>
        <v>17</v>
      </c>
      <c r="N58" s="70">
        <f t="shared" si="12"/>
        <v>8</v>
      </c>
      <c r="O58" s="70">
        <f t="shared" si="12"/>
        <v>18</v>
      </c>
      <c r="P58" s="70">
        <f t="shared" si="12"/>
        <v>17</v>
      </c>
      <c r="Q58" s="70">
        <f t="shared" si="12"/>
        <v>14</v>
      </c>
      <c r="R58" s="70">
        <f t="shared" si="11"/>
        <v>25</v>
      </c>
      <c r="S58" s="70">
        <f t="shared" si="11"/>
        <v>15</v>
      </c>
      <c r="T58" s="69">
        <f aca="true" t="shared" si="13" ref="T58:T66">B58+C58+D58+E58+F58+G58+H58+I58+J58+K58+L58+M58+N58+O58+P58+Q58+R58+S58</f>
        <v>315</v>
      </c>
      <c r="V58" s="162">
        <f aca="true" t="shared" si="14" ref="V58:AM58">MAX(B57:B66)</f>
        <v>24</v>
      </c>
      <c r="W58" s="162">
        <f t="shared" si="14"/>
        <v>21</v>
      </c>
      <c r="X58" s="162">
        <f t="shared" si="14"/>
        <v>26</v>
      </c>
      <c r="Y58" s="162">
        <f t="shared" si="14"/>
        <v>26</v>
      </c>
      <c r="Z58" s="162">
        <f t="shared" si="14"/>
        <v>22</v>
      </c>
      <c r="AA58" s="162">
        <f t="shared" si="14"/>
        <v>28</v>
      </c>
      <c r="AB58" s="162">
        <f t="shared" si="14"/>
        <v>24</v>
      </c>
      <c r="AC58" s="162">
        <f t="shared" si="14"/>
        <v>27</v>
      </c>
      <c r="AD58" s="162">
        <f t="shared" si="14"/>
        <v>27</v>
      </c>
      <c r="AE58" s="162">
        <f t="shared" si="14"/>
        <v>24</v>
      </c>
      <c r="AF58" s="162">
        <f t="shared" si="14"/>
        <v>23</v>
      </c>
      <c r="AG58" s="162">
        <f t="shared" si="14"/>
        <v>27</v>
      </c>
      <c r="AH58" s="162">
        <f t="shared" si="14"/>
        <v>15</v>
      </c>
      <c r="AI58" s="162">
        <f t="shared" si="14"/>
        <v>24</v>
      </c>
      <c r="AJ58" s="162">
        <f t="shared" si="14"/>
        <v>18</v>
      </c>
      <c r="AK58" s="162">
        <f t="shared" si="14"/>
        <v>31</v>
      </c>
      <c r="AL58" s="162">
        <f t="shared" si="14"/>
        <v>32</v>
      </c>
      <c r="AM58" s="162">
        <f t="shared" si="14"/>
        <v>26</v>
      </c>
      <c r="AN58" s="155">
        <f>AVERAGE(V58:AM58)</f>
        <v>24.72222222222222</v>
      </c>
    </row>
    <row r="59" spans="1:40" ht="11.25">
      <c r="A59" s="59" t="s">
        <v>0</v>
      </c>
      <c r="B59" s="70">
        <f t="shared" si="10"/>
        <v>14</v>
      </c>
      <c r="C59" s="70">
        <f t="shared" si="11"/>
        <v>17</v>
      </c>
      <c r="D59" s="70">
        <f t="shared" si="11"/>
        <v>11</v>
      </c>
      <c r="E59" s="70">
        <f t="shared" si="11"/>
        <v>24</v>
      </c>
      <c r="F59" s="70">
        <f t="shared" si="11"/>
        <v>13</v>
      </c>
      <c r="G59" s="70">
        <f t="shared" si="11"/>
        <v>18</v>
      </c>
      <c r="H59" s="70">
        <f t="shared" si="11"/>
        <v>19</v>
      </c>
      <c r="I59" s="70">
        <f t="shared" si="11"/>
        <v>27</v>
      </c>
      <c r="J59" s="70">
        <f t="shared" si="11"/>
        <v>16</v>
      </c>
      <c r="K59" s="70">
        <f t="shared" si="11"/>
        <v>12</v>
      </c>
      <c r="L59" s="70">
        <f t="shared" si="11"/>
        <v>15</v>
      </c>
      <c r="M59" s="70">
        <f t="shared" si="11"/>
        <v>18</v>
      </c>
      <c r="N59" s="70">
        <f t="shared" si="11"/>
        <v>15</v>
      </c>
      <c r="O59" s="70">
        <f t="shared" si="11"/>
        <v>15</v>
      </c>
      <c r="P59" s="70">
        <f t="shared" si="11"/>
        <v>9</v>
      </c>
      <c r="Q59" s="70">
        <f t="shared" si="11"/>
        <v>18</v>
      </c>
      <c r="R59" s="70">
        <f t="shared" si="11"/>
        <v>16</v>
      </c>
      <c r="S59" s="70">
        <f t="shared" si="11"/>
        <v>25</v>
      </c>
      <c r="T59" s="69">
        <f t="shared" si="13"/>
        <v>302</v>
      </c>
      <c r="V59" s="162">
        <f aca="true" t="shared" si="15" ref="V59:AM59">MIN(B57:B66)</f>
        <v>9</v>
      </c>
      <c r="W59" s="162">
        <f t="shared" si="15"/>
        <v>12</v>
      </c>
      <c r="X59" s="162">
        <f t="shared" si="15"/>
        <v>5</v>
      </c>
      <c r="Y59" s="162">
        <f t="shared" si="15"/>
        <v>12</v>
      </c>
      <c r="Z59" s="162">
        <f t="shared" si="15"/>
        <v>7</v>
      </c>
      <c r="AA59" s="162">
        <f t="shared" si="15"/>
        <v>10</v>
      </c>
      <c r="AB59" s="162">
        <f t="shared" si="15"/>
        <v>9</v>
      </c>
      <c r="AC59" s="162">
        <f t="shared" si="15"/>
        <v>5</v>
      </c>
      <c r="AD59" s="162">
        <f t="shared" si="15"/>
        <v>12</v>
      </c>
      <c r="AE59" s="162">
        <f t="shared" si="15"/>
        <v>10</v>
      </c>
      <c r="AF59" s="162">
        <f t="shared" si="15"/>
        <v>8</v>
      </c>
      <c r="AG59" s="162">
        <f t="shared" si="15"/>
        <v>4</v>
      </c>
      <c r="AH59" s="162">
        <f t="shared" si="15"/>
        <v>4</v>
      </c>
      <c r="AI59" s="162">
        <f t="shared" si="15"/>
        <v>5</v>
      </c>
      <c r="AJ59" s="162">
        <f t="shared" si="15"/>
        <v>6</v>
      </c>
      <c r="AK59" s="162">
        <f t="shared" si="15"/>
        <v>6</v>
      </c>
      <c r="AL59" s="162">
        <f t="shared" si="15"/>
        <v>5</v>
      </c>
      <c r="AM59" s="162">
        <f t="shared" si="15"/>
        <v>8</v>
      </c>
      <c r="AN59" s="155">
        <f>AVERAGE(V59:AM59)</f>
        <v>7.611111111111111</v>
      </c>
    </row>
    <row r="60" spans="1:20" ht="11.25">
      <c r="A60" s="59" t="s">
        <v>3</v>
      </c>
      <c r="B60" s="70">
        <f t="shared" si="10"/>
        <v>15</v>
      </c>
      <c r="C60" s="70">
        <f t="shared" si="11"/>
        <v>21</v>
      </c>
      <c r="D60" s="70">
        <f t="shared" si="11"/>
        <v>20</v>
      </c>
      <c r="E60" s="70">
        <f t="shared" si="11"/>
        <v>18</v>
      </c>
      <c r="F60" s="70">
        <f t="shared" si="11"/>
        <v>16</v>
      </c>
      <c r="G60" s="70">
        <f t="shared" si="11"/>
        <v>12</v>
      </c>
      <c r="H60" s="70">
        <f t="shared" si="11"/>
        <v>14</v>
      </c>
      <c r="I60" s="70">
        <f t="shared" si="11"/>
        <v>11</v>
      </c>
      <c r="J60" s="70">
        <f t="shared" si="11"/>
        <v>19</v>
      </c>
      <c r="K60" s="70">
        <f t="shared" si="11"/>
        <v>19</v>
      </c>
      <c r="L60" s="70">
        <f t="shared" si="11"/>
        <v>17</v>
      </c>
      <c r="M60" s="70">
        <f t="shared" si="11"/>
        <v>18</v>
      </c>
      <c r="N60" s="70">
        <f t="shared" si="11"/>
        <v>9</v>
      </c>
      <c r="O60" s="70">
        <f t="shared" si="11"/>
        <v>17</v>
      </c>
      <c r="P60" s="70">
        <f t="shared" si="11"/>
        <v>13</v>
      </c>
      <c r="Q60" s="70">
        <f t="shared" si="11"/>
        <v>31</v>
      </c>
      <c r="R60" s="70">
        <f t="shared" si="11"/>
        <v>11</v>
      </c>
      <c r="S60" s="70">
        <f t="shared" si="11"/>
        <v>25</v>
      </c>
      <c r="T60" s="69">
        <f t="shared" si="13"/>
        <v>306</v>
      </c>
    </row>
    <row r="61" spans="1:20" ht="11.25">
      <c r="A61" s="59" t="s">
        <v>1</v>
      </c>
      <c r="B61" s="70">
        <f t="shared" si="10"/>
        <v>11</v>
      </c>
      <c r="C61" s="70">
        <f t="shared" si="11"/>
        <v>15</v>
      </c>
      <c r="D61" s="70">
        <f t="shared" si="11"/>
        <v>8</v>
      </c>
      <c r="E61" s="70">
        <f t="shared" si="11"/>
        <v>16</v>
      </c>
      <c r="F61" s="70">
        <f t="shared" si="11"/>
        <v>18</v>
      </c>
      <c r="G61" s="70">
        <f t="shared" si="11"/>
        <v>15</v>
      </c>
      <c r="H61" s="70">
        <f t="shared" si="11"/>
        <v>24</v>
      </c>
      <c r="I61" s="70">
        <f t="shared" si="11"/>
        <v>23</v>
      </c>
      <c r="J61" s="70">
        <f t="shared" si="11"/>
        <v>13</v>
      </c>
      <c r="K61" s="70">
        <f t="shared" si="11"/>
        <v>10</v>
      </c>
      <c r="L61" s="70">
        <f t="shared" si="11"/>
        <v>9</v>
      </c>
      <c r="M61" s="70">
        <f t="shared" si="11"/>
        <v>9</v>
      </c>
      <c r="N61" s="70">
        <f t="shared" si="11"/>
        <v>4</v>
      </c>
      <c r="O61" s="70">
        <f t="shared" si="11"/>
        <v>5</v>
      </c>
      <c r="P61" s="70">
        <f t="shared" si="11"/>
        <v>14</v>
      </c>
      <c r="Q61" s="70">
        <f t="shared" si="11"/>
        <v>11</v>
      </c>
      <c r="R61" s="70">
        <f t="shared" si="11"/>
        <v>7</v>
      </c>
      <c r="S61" s="70">
        <f t="shared" si="11"/>
        <v>8</v>
      </c>
      <c r="T61" s="69">
        <f t="shared" si="13"/>
        <v>220</v>
      </c>
    </row>
    <row r="62" spans="1:20" ht="11.25">
      <c r="A62" s="59" t="s">
        <v>8</v>
      </c>
      <c r="B62" s="70">
        <f t="shared" si="10"/>
        <v>15</v>
      </c>
      <c r="C62" s="70">
        <f t="shared" si="11"/>
        <v>12</v>
      </c>
      <c r="D62" s="70">
        <f t="shared" si="11"/>
        <v>18</v>
      </c>
      <c r="E62" s="70">
        <f t="shared" si="11"/>
        <v>12</v>
      </c>
      <c r="F62" s="70">
        <f t="shared" si="11"/>
        <v>18</v>
      </c>
      <c r="G62" s="70">
        <f t="shared" si="11"/>
        <v>10</v>
      </c>
      <c r="H62" s="70">
        <f t="shared" si="11"/>
        <v>16</v>
      </c>
      <c r="I62" s="70">
        <f t="shared" si="11"/>
        <v>12</v>
      </c>
      <c r="J62" s="70">
        <f t="shared" si="11"/>
        <v>20</v>
      </c>
      <c r="K62" s="70">
        <f t="shared" si="11"/>
        <v>18</v>
      </c>
      <c r="L62" s="70">
        <f t="shared" si="11"/>
        <v>18</v>
      </c>
      <c r="M62" s="70">
        <f t="shared" si="11"/>
        <v>17</v>
      </c>
      <c r="N62" s="70">
        <f t="shared" si="11"/>
        <v>12</v>
      </c>
      <c r="O62" s="70">
        <f t="shared" si="11"/>
        <v>21</v>
      </c>
      <c r="P62" s="70">
        <f t="shared" si="11"/>
        <v>10</v>
      </c>
      <c r="Q62" s="70">
        <f t="shared" si="11"/>
        <v>10</v>
      </c>
      <c r="R62" s="70">
        <f t="shared" si="11"/>
        <v>5</v>
      </c>
      <c r="S62" s="70">
        <f t="shared" si="11"/>
        <v>13</v>
      </c>
      <c r="T62" s="69">
        <f t="shared" si="13"/>
        <v>257</v>
      </c>
    </row>
    <row r="63" spans="1:20" ht="11.25">
      <c r="A63" s="59" t="s">
        <v>5</v>
      </c>
      <c r="B63" s="70">
        <f t="shared" si="10"/>
        <v>24</v>
      </c>
      <c r="C63" s="70">
        <f t="shared" si="11"/>
        <v>15</v>
      </c>
      <c r="D63" s="70">
        <f t="shared" si="11"/>
        <v>16</v>
      </c>
      <c r="E63" s="70">
        <f t="shared" si="11"/>
        <v>26</v>
      </c>
      <c r="F63" s="70">
        <f t="shared" si="11"/>
        <v>18</v>
      </c>
      <c r="G63" s="70">
        <f t="shared" si="11"/>
        <v>20</v>
      </c>
      <c r="H63" s="70">
        <f t="shared" si="11"/>
        <v>11</v>
      </c>
      <c r="I63" s="70">
        <f t="shared" si="11"/>
        <v>9</v>
      </c>
      <c r="J63" s="70">
        <f t="shared" si="11"/>
        <v>14</v>
      </c>
      <c r="K63" s="70">
        <f t="shared" si="11"/>
        <v>11</v>
      </c>
      <c r="L63" s="70">
        <f t="shared" si="11"/>
        <v>20</v>
      </c>
      <c r="M63" s="70">
        <f t="shared" si="11"/>
        <v>20</v>
      </c>
      <c r="N63" s="70">
        <f t="shared" si="11"/>
        <v>13</v>
      </c>
      <c r="O63" s="70">
        <f t="shared" si="11"/>
        <v>14</v>
      </c>
      <c r="P63" s="70">
        <f t="shared" si="11"/>
        <v>14</v>
      </c>
      <c r="Q63" s="70">
        <f t="shared" si="11"/>
        <v>22</v>
      </c>
      <c r="R63" s="70">
        <f t="shared" si="11"/>
        <v>17</v>
      </c>
      <c r="S63" s="70">
        <f t="shared" si="11"/>
        <v>25</v>
      </c>
      <c r="T63" s="69">
        <f t="shared" si="13"/>
        <v>309</v>
      </c>
    </row>
    <row r="64" spans="1:20" ht="11.25">
      <c r="A64" s="59" t="s">
        <v>6</v>
      </c>
      <c r="B64" s="70">
        <f t="shared" si="10"/>
        <v>9</v>
      </c>
      <c r="C64" s="70">
        <f t="shared" si="11"/>
        <v>19</v>
      </c>
      <c r="D64" s="70">
        <f t="shared" si="11"/>
        <v>9</v>
      </c>
      <c r="E64" s="70">
        <f t="shared" si="11"/>
        <v>15</v>
      </c>
      <c r="F64" s="70">
        <f t="shared" si="11"/>
        <v>7</v>
      </c>
      <c r="G64" s="70">
        <f t="shared" si="11"/>
        <v>14</v>
      </c>
      <c r="H64" s="70">
        <f t="shared" si="11"/>
        <v>14</v>
      </c>
      <c r="I64" s="70">
        <f t="shared" si="11"/>
        <v>11</v>
      </c>
      <c r="J64" s="70">
        <f t="shared" si="11"/>
        <v>12</v>
      </c>
      <c r="K64" s="70">
        <f t="shared" si="11"/>
        <v>16</v>
      </c>
      <c r="L64" s="70">
        <f t="shared" si="11"/>
        <v>15</v>
      </c>
      <c r="M64" s="70">
        <f t="shared" si="11"/>
        <v>15</v>
      </c>
      <c r="N64" s="70">
        <f t="shared" si="11"/>
        <v>11</v>
      </c>
      <c r="O64" s="70">
        <f t="shared" si="11"/>
        <v>9</v>
      </c>
      <c r="P64" s="70">
        <f t="shared" si="11"/>
        <v>7</v>
      </c>
      <c r="Q64" s="70">
        <f t="shared" si="11"/>
        <v>25</v>
      </c>
      <c r="R64" s="70">
        <f t="shared" si="11"/>
        <v>23</v>
      </c>
      <c r="S64" s="70">
        <f t="shared" si="11"/>
        <v>16</v>
      </c>
      <c r="T64" s="69">
        <f t="shared" si="13"/>
        <v>247</v>
      </c>
    </row>
    <row r="65" spans="1:20" ht="11.25">
      <c r="A65" s="59" t="s">
        <v>4</v>
      </c>
      <c r="B65" s="70">
        <f t="shared" si="10"/>
        <v>14</v>
      </c>
      <c r="C65" s="70">
        <f t="shared" si="11"/>
        <v>21</v>
      </c>
      <c r="D65" s="70">
        <f t="shared" si="11"/>
        <v>5</v>
      </c>
      <c r="E65" s="70">
        <f t="shared" si="11"/>
        <v>13</v>
      </c>
      <c r="F65" s="70">
        <f t="shared" si="11"/>
        <v>10</v>
      </c>
      <c r="G65" s="70">
        <f t="shared" si="11"/>
        <v>11</v>
      </c>
      <c r="H65" s="70">
        <f t="shared" si="11"/>
        <v>13</v>
      </c>
      <c r="I65" s="70">
        <f t="shared" si="11"/>
        <v>5</v>
      </c>
      <c r="J65" s="70">
        <f t="shared" si="11"/>
        <v>12</v>
      </c>
      <c r="K65" s="70">
        <f t="shared" si="11"/>
        <v>13</v>
      </c>
      <c r="L65" s="70">
        <f t="shared" si="11"/>
        <v>14</v>
      </c>
      <c r="M65" s="70">
        <f t="shared" si="11"/>
        <v>10</v>
      </c>
      <c r="N65" s="70">
        <f t="shared" si="11"/>
        <v>6</v>
      </c>
      <c r="O65" s="70">
        <f t="shared" si="11"/>
        <v>10</v>
      </c>
      <c r="P65" s="70">
        <f t="shared" si="11"/>
        <v>12</v>
      </c>
      <c r="Q65" s="70">
        <f t="shared" si="11"/>
        <v>11</v>
      </c>
      <c r="R65" s="70">
        <f t="shared" si="11"/>
        <v>9</v>
      </c>
      <c r="S65" s="70">
        <f t="shared" si="11"/>
        <v>19</v>
      </c>
      <c r="T65" s="69">
        <f t="shared" si="13"/>
        <v>208</v>
      </c>
    </row>
    <row r="66" spans="1:20" ht="11.25">
      <c r="A66" s="59" t="s">
        <v>7</v>
      </c>
      <c r="B66" s="70">
        <f t="shared" si="10"/>
        <v>12</v>
      </c>
      <c r="C66" s="70">
        <f t="shared" si="11"/>
        <v>15</v>
      </c>
      <c r="D66" s="70">
        <f t="shared" si="11"/>
        <v>13</v>
      </c>
      <c r="E66" s="70">
        <f t="shared" si="11"/>
        <v>14</v>
      </c>
      <c r="F66" s="70">
        <f t="shared" si="11"/>
        <v>12</v>
      </c>
      <c r="G66" s="70">
        <f t="shared" si="11"/>
        <v>10</v>
      </c>
      <c r="H66" s="70">
        <f t="shared" si="11"/>
        <v>9</v>
      </c>
      <c r="I66" s="70">
        <f t="shared" si="11"/>
        <v>13</v>
      </c>
      <c r="J66" s="70">
        <f t="shared" si="11"/>
        <v>17</v>
      </c>
      <c r="K66" s="70">
        <f t="shared" si="11"/>
        <v>10</v>
      </c>
      <c r="L66" s="70">
        <f t="shared" si="11"/>
        <v>8</v>
      </c>
      <c r="M66" s="70">
        <f t="shared" si="11"/>
        <v>4</v>
      </c>
      <c r="N66" s="70">
        <f t="shared" si="11"/>
        <v>6</v>
      </c>
      <c r="O66" s="70">
        <f t="shared" si="11"/>
        <v>9</v>
      </c>
      <c r="P66" s="70">
        <f t="shared" si="11"/>
        <v>6</v>
      </c>
      <c r="Q66" s="70">
        <f t="shared" si="11"/>
        <v>6</v>
      </c>
      <c r="R66" s="70">
        <f t="shared" si="11"/>
        <v>14</v>
      </c>
      <c r="S66" s="70">
        <f t="shared" si="11"/>
        <v>8</v>
      </c>
      <c r="T66" s="69">
        <f t="shared" si="13"/>
        <v>186</v>
      </c>
    </row>
    <row r="67" spans="1:20" ht="11.25" customHeight="1">
      <c r="A67" s="251" t="s">
        <v>67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</row>
    <row r="68" spans="1:20" ht="11.25">
      <c r="A68" s="247" t="s">
        <v>40</v>
      </c>
      <c r="B68" s="248" t="s">
        <v>43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9" t="s">
        <v>52</v>
      </c>
    </row>
    <row r="69" spans="1:20" ht="11.25">
      <c r="A69" s="247"/>
      <c r="B69" s="57">
        <v>5</v>
      </c>
      <c r="C69" s="57">
        <v>6</v>
      </c>
      <c r="D69" s="57">
        <v>7</v>
      </c>
      <c r="E69" s="57">
        <v>8</v>
      </c>
      <c r="F69" s="57">
        <v>9</v>
      </c>
      <c r="G69" s="57">
        <v>10</v>
      </c>
      <c r="H69" s="57">
        <v>11</v>
      </c>
      <c r="I69" s="57">
        <v>12</v>
      </c>
      <c r="J69" s="57">
        <v>13</v>
      </c>
      <c r="K69" s="57">
        <v>14</v>
      </c>
      <c r="L69" s="57">
        <v>15</v>
      </c>
      <c r="M69" s="57">
        <v>16</v>
      </c>
      <c r="N69" s="57">
        <v>17</v>
      </c>
      <c r="O69" s="57">
        <v>18</v>
      </c>
      <c r="P69" s="57">
        <v>19</v>
      </c>
      <c r="Q69" s="57">
        <v>20</v>
      </c>
      <c r="R69" s="57">
        <v>21</v>
      </c>
      <c r="S69" s="57">
        <v>22</v>
      </c>
      <c r="T69" s="250"/>
    </row>
    <row r="70" spans="1:21" ht="11.25">
      <c r="A70" s="58" t="s">
        <v>2</v>
      </c>
      <c r="B70" s="70">
        <v>9</v>
      </c>
      <c r="C70" s="70">
        <v>-4</v>
      </c>
      <c r="D70" s="70">
        <v>3</v>
      </c>
      <c r="E70" s="70">
        <v>-5</v>
      </c>
      <c r="F70" s="70">
        <v>11</v>
      </c>
      <c r="G70" s="70">
        <v>5</v>
      </c>
      <c r="H70" s="70">
        <v>-6</v>
      </c>
      <c r="I70" s="70">
        <v>14</v>
      </c>
      <c r="J70" s="70">
        <v>-3</v>
      </c>
      <c r="K70" s="70">
        <v>1</v>
      </c>
      <c r="L70" s="70">
        <v>-5</v>
      </c>
      <c r="M70" s="70">
        <v>-2</v>
      </c>
      <c r="N70" s="71">
        <v>8</v>
      </c>
      <c r="O70" s="71">
        <v>-4</v>
      </c>
      <c r="P70" s="71">
        <v>2</v>
      </c>
      <c r="Q70" s="71">
        <v>21</v>
      </c>
      <c r="R70" s="71">
        <v>12</v>
      </c>
      <c r="S70" s="71">
        <v>10</v>
      </c>
      <c r="T70" s="69">
        <f>B70+C70+D70+E70+F70+G70+H70+I70+J70+K70+L70+M70+N70+O70+P70+Q70+R70+S70</f>
        <v>67</v>
      </c>
      <c r="U70" s="155">
        <f>AVERAGE(B70:S79)</f>
        <v>1.1166666666666667</v>
      </c>
    </row>
    <row r="71" spans="1:40" ht="11.25">
      <c r="A71" s="59" t="s">
        <v>9</v>
      </c>
      <c r="B71" s="70">
        <v>1</v>
      </c>
      <c r="C71" s="70">
        <v>10</v>
      </c>
      <c r="D71" s="70">
        <v>-7</v>
      </c>
      <c r="E71" s="70">
        <v>2</v>
      </c>
      <c r="F71" s="70">
        <v>7</v>
      </c>
      <c r="G71" s="70">
        <v>-8</v>
      </c>
      <c r="H71" s="70">
        <v>4</v>
      </c>
      <c r="I71" s="70">
        <v>-4</v>
      </c>
      <c r="J71" s="70">
        <v>6</v>
      </c>
      <c r="K71" s="70">
        <v>-5</v>
      </c>
      <c r="L71" s="70">
        <v>3</v>
      </c>
      <c r="M71" s="70">
        <v>6</v>
      </c>
      <c r="N71" s="71">
        <v>-9</v>
      </c>
      <c r="O71" s="71">
        <v>-6</v>
      </c>
      <c r="P71" s="71">
        <v>6</v>
      </c>
      <c r="Q71" s="71">
        <v>-12</v>
      </c>
      <c r="R71" s="71">
        <v>-1</v>
      </c>
      <c r="S71" s="71">
        <v>-12</v>
      </c>
      <c r="T71" s="69">
        <f aca="true" t="shared" si="16" ref="T71:T79">B71+C71+D71+E71+F71+G71+H71+I71+J71+K71+L71+M71+N71+O71+P71+Q71+R71+S71</f>
        <v>-19</v>
      </c>
      <c r="V71" s="162">
        <f aca="true" t="shared" si="17" ref="V71:AM71">MAX(B70:B79)</f>
        <v>9</v>
      </c>
      <c r="W71" s="162">
        <f t="shared" si="17"/>
        <v>15</v>
      </c>
      <c r="X71" s="162">
        <f t="shared" si="17"/>
        <v>4</v>
      </c>
      <c r="Y71" s="162">
        <f t="shared" si="17"/>
        <v>12</v>
      </c>
      <c r="Z71" s="162">
        <f t="shared" si="17"/>
        <v>12</v>
      </c>
      <c r="AA71" s="162">
        <f t="shared" si="17"/>
        <v>11</v>
      </c>
      <c r="AB71" s="162">
        <f t="shared" si="17"/>
        <v>9</v>
      </c>
      <c r="AC71" s="162">
        <f t="shared" si="17"/>
        <v>16</v>
      </c>
      <c r="AD71" s="162">
        <f t="shared" si="17"/>
        <v>6</v>
      </c>
      <c r="AE71" s="162">
        <f t="shared" si="17"/>
        <v>10</v>
      </c>
      <c r="AF71" s="162">
        <f t="shared" si="17"/>
        <v>9</v>
      </c>
      <c r="AG71" s="162">
        <f t="shared" si="17"/>
        <v>12</v>
      </c>
      <c r="AH71" s="162">
        <f t="shared" si="17"/>
        <v>8</v>
      </c>
      <c r="AI71" s="162">
        <f t="shared" si="17"/>
        <v>5</v>
      </c>
      <c r="AJ71" s="162">
        <f t="shared" si="17"/>
        <v>6</v>
      </c>
      <c r="AK71" s="162">
        <f t="shared" si="17"/>
        <v>21</v>
      </c>
      <c r="AL71" s="162">
        <f t="shared" si="17"/>
        <v>12</v>
      </c>
      <c r="AM71" s="162">
        <f t="shared" si="17"/>
        <v>13</v>
      </c>
      <c r="AN71" s="155">
        <f>AVERAGE(V71:AM71)</f>
        <v>10.555555555555555</v>
      </c>
    </row>
    <row r="72" spans="1:40" ht="11.25">
      <c r="A72" s="59" t="s">
        <v>0</v>
      </c>
      <c r="B72" s="70">
        <v>-13</v>
      </c>
      <c r="C72" s="70">
        <v>-4</v>
      </c>
      <c r="D72" s="70">
        <v>2</v>
      </c>
      <c r="E72" s="70">
        <v>4</v>
      </c>
      <c r="F72" s="70">
        <v>-4</v>
      </c>
      <c r="G72" s="70">
        <v>3</v>
      </c>
      <c r="H72" s="70">
        <v>-2</v>
      </c>
      <c r="I72" s="70">
        <v>16</v>
      </c>
      <c r="J72" s="70">
        <v>-1</v>
      </c>
      <c r="K72" s="70">
        <v>0</v>
      </c>
      <c r="L72" s="70">
        <v>0</v>
      </c>
      <c r="M72" s="70">
        <v>-11</v>
      </c>
      <c r="N72" s="71">
        <v>8</v>
      </c>
      <c r="O72" s="71">
        <v>2</v>
      </c>
      <c r="P72" s="71">
        <v>-5</v>
      </c>
      <c r="Q72" s="71">
        <v>0</v>
      </c>
      <c r="R72" s="71">
        <v>7</v>
      </c>
      <c r="S72" s="71">
        <v>7</v>
      </c>
      <c r="T72" s="69">
        <f t="shared" si="16"/>
        <v>9</v>
      </c>
      <c r="V72" s="162">
        <f aca="true" t="shared" si="18" ref="V72:AM72">MIN(B70:B79)</f>
        <v>-13</v>
      </c>
      <c r="W72" s="162">
        <f t="shared" si="18"/>
        <v>-4</v>
      </c>
      <c r="X72" s="162">
        <f t="shared" si="18"/>
        <v>-7</v>
      </c>
      <c r="Y72" s="162">
        <f t="shared" si="18"/>
        <v>-6</v>
      </c>
      <c r="Z72" s="162">
        <f t="shared" si="18"/>
        <v>-4</v>
      </c>
      <c r="AA72" s="162">
        <f t="shared" si="18"/>
        <v>-8</v>
      </c>
      <c r="AB72" s="162">
        <f t="shared" si="18"/>
        <v>-6</v>
      </c>
      <c r="AC72" s="162">
        <f t="shared" si="18"/>
        <v>-4</v>
      </c>
      <c r="AD72" s="162">
        <f t="shared" si="18"/>
        <v>-15</v>
      </c>
      <c r="AE72" s="162">
        <f t="shared" si="18"/>
        <v>-11</v>
      </c>
      <c r="AF72" s="162">
        <f t="shared" si="18"/>
        <v>-10</v>
      </c>
      <c r="AG72" s="162">
        <f t="shared" si="18"/>
        <v>-11</v>
      </c>
      <c r="AH72" s="162">
        <f t="shared" si="18"/>
        <v>-9</v>
      </c>
      <c r="AI72" s="162">
        <f t="shared" si="18"/>
        <v>-6</v>
      </c>
      <c r="AJ72" s="162">
        <f t="shared" si="18"/>
        <v>-5</v>
      </c>
      <c r="AK72" s="162">
        <f t="shared" si="18"/>
        <v>-12</v>
      </c>
      <c r="AL72" s="162">
        <f t="shared" si="18"/>
        <v>-2</v>
      </c>
      <c r="AM72" s="162">
        <f t="shared" si="18"/>
        <v>-12</v>
      </c>
      <c r="AN72" s="155">
        <f>AVERAGE(V72:AM72)</f>
        <v>-8.055555555555555</v>
      </c>
    </row>
    <row r="73" spans="1:20" ht="11.25">
      <c r="A73" s="59" t="s">
        <v>3</v>
      </c>
      <c r="B73" s="70">
        <v>-7</v>
      </c>
      <c r="C73" s="70">
        <v>-4</v>
      </c>
      <c r="D73" s="70">
        <v>1</v>
      </c>
      <c r="E73" s="70">
        <v>-1</v>
      </c>
      <c r="F73" s="70">
        <v>2</v>
      </c>
      <c r="G73" s="70">
        <v>0</v>
      </c>
      <c r="H73" s="70">
        <v>-5</v>
      </c>
      <c r="I73" s="70">
        <v>0</v>
      </c>
      <c r="J73" s="70">
        <v>-6</v>
      </c>
      <c r="K73" s="70">
        <v>-7</v>
      </c>
      <c r="L73" s="70">
        <v>1</v>
      </c>
      <c r="M73" s="70">
        <v>3</v>
      </c>
      <c r="N73" s="71">
        <v>0</v>
      </c>
      <c r="O73" s="71">
        <v>-6</v>
      </c>
      <c r="P73" s="71">
        <v>-4</v>
      </c>
      <c r="Q73" s="71">
        <v>17</v>
      </c>
      <c r="R73" s="71">
        <v>-1</v>
      </c>
      <c r="S73" s="71">
        <v>-5</v>
      </c>
      <c r="T73" s="69">
        <f t="shared" si="16"/>
        <v>-22</v>
      </c>
    </row>
    <row r="74" spans="1:20" ht="11.25">
      <c r="A74" s="59" t="s">
        <v>1</v>
      </c>
      <c r="B74" s="70">
        <v>-1</v>
      </c>
      <c r="C74" s="70">
        <v>5</v>
      </c>
      <c r="D74" s="70">
        <v>4</v>
      </c>
      <c r="E74" s="70">
        <v>-1</v>
      </c>
      <c r="F74" s="70">
        <v>12</v>
      </c>
      <c r="G74" s="70">
        <v>5</v>
      </c>
      <c r="H74" s="70">
        <v>4</v>
      </c>
      <c r="I74" s="70">
        <v>12</v>
      </c>
      <c r="J74" s="70">
        <v>4</v>
      </c>
      <c r="K74" s="70">
        <v>-11</v>
      </c>
      <c r="L74" s="70">
        <v>0</v>
      </c>
      <c r="M74" s="70">
        <v>-1</v>
      </c>
      <c r="N74" s="71">
        <v>4</v>
      </c>
      <c r="O74" s="71">
        <v>-4</v>
      </c>
      <c r="P74" s="71">
        <v>-1</v>
      </c>
      <c r="Q74" s="71">
        <v>1</v>
      </c>
      <c r="R74" s="71">
        <v>2</v>
      </c>
      <c r="S74" s="71">
        <v>1</v>
      </c>
      <c r="T74" s="69">
        <f t="shared" si="16"/>
        <v>35</v>
      </c>
    </row>
    <row r="75" spans="1:20" ht="11.25">
      <c r="A75" s="59" t="s">
        <v>8</v>
      </c>
      <c r="B75" s="70">
        <v>-1</v>
      </c>
      <c r="C75" s="70">
        <v>4</v>
      </c>
      <c r="D75" s="70">
        <v>4</v>
      </c>
      <c r="E75" s="70">
        <v>1</v>
      </c>
      <c r="F75" s="70">
        <v>3</v>
      </c>
      <c r="G75" s="70">
        <v>-1</v>
      </c>
      <c r="H75" s="70">
        <v>-2</v>
      </c>
      <c r="I75" s="70">
        <v>11</v>
      </c>
      <c r="J75" s="70">
        <v>1</v>
      </c>
      <c r="K75" s="70">
        <v>10</v>
      </c>
      <c r="L75" s="70">
        <v>8</v>
      </c>
      <c r="M75" s="70">
        <v>4</v>
      </c>
      <c r="N75" s="71">
        <v>-4</v>
      </c>
      <c r="O75" s="71">
        <v>1</v>
      </c>
      <c r="P75" s="71">
        <v>-3</v>
      </c>
      <c r="Q75" s="71">
        <v>-8</v>
      </c>
      <c r="R75" s="71">
        <v>2</v>
      </c>
      <c r="S75" s="71">
        <v>2</v>
      </c>
      <c r="T75" s="69">
        <f t="shared" si="16"/>
        <v>32</v>
      </c>
    </row>
    <row r="76" spans="1:20" ht="11.25">
      <c r="A76" s="59" t="s">
        <v>5</v>
      </c>
      <c r="B76" s="70">
        <v>-2</v>
      </c>
      <c r="C76" s="70">
        <v>15</v>
      </c>
      <c r="D76" s="70">
        <v>0</v>
      </c>
      <c r="E76" s="70">
        <v>12</v>
      </c>
      <c r="F76" s="70">
        <v>-2</v>
      </c>
      <c r="G76" s="70">
        <v>5</v>
      </c>
      <c r="H76" s="70">
        <v>-6</v>
      </c>
      <c r="I76" s="70">
        <v>-4</v>
      </c>
      <c r="J76" s="70">
        <v>-15</v>
      </c>
      <c r="K76" s="70">
        <v>-7</v>
      </c>
      <c r="L76" s="70">
        <v>9</v>
      </c>
      <c r="M76" s="70">
        <v>12</v>
      </c>
      <c r="N76" s="71">
        <v>3</v>
      </c>
      <c r="O76" s="71">
        <v>4</v>
      </c>
      <c r="P76" s="71">
        <v>-1</v>
      </c>
      <c r="Q76" s="71">
        <v>7</v>
      </c>
      <c r="R76" s="71">
        <v>-2</v>
      </c>
      <c r="S76" s="71">
        <v>7</v>
      </c>
      <c r="T76" s="69">
        <f t="shared" si="16"/>
        <v>35</v>
      </c>
    </row>
    <row r="77" spans="1:20" ht="11.25">
      <c r="A77" s="59" t="s">
        <v>6</v>
      </c>
      <c r="B77" s="70">
        <v>-3</v>
      </c>
      <c r="C77" s="70">
        <v>5</v>
      </c>
      <c r="D77" s="70">
        <v>1</v>
      </c>
      <c r="E77" s="70">
        <v>-6</v>
      </c>
      <c r="F77" s="70">
        <v>3</v>
      </c>
      <c r="G77" s="70">
        <v>2</v>
      </c>
      <c r="H77" s="70">
        <v>9</v>
      </c>
      <c r="I77" s="70">
        <v>-1</v>
      </c>
      <c r="J77" s="70">
        <v>6</v>
      </c>
      <c r="K77" s="70">
        <v>3</v>
      </c>
      <c r="L77" s="70">
        <v>4</v>
      </c>
      <c r="M77" s="70">
        <v>5</v>
      </c>
      <c r="N77" s="71">
        <v>-7</v>
      </c>
      <c r="O77" s="71">
        <v>-2</v>
      </c>
      <c r="P77" s="71">
        <v>4</v>
      </c>
      <c r="Q77" s="71">
        <v>8</v>
      </c>
      <c r="R77" s="71">
        <v>3</v>
      </c>
      <c r="S77" s="71">
        <v>13</v>
      </c>
      <c r="T77" s="69">
        <f t="shared" si="16"/>
        <v>47</v>
      </c>
    </row>
    <row r="78" spans="1:20" ht="11.25">
      <c r="A78" s="59" t="s">
        <v>4</v>
      </c>
      <c r="B78" s="70">
        <v>2</v>
      </c>
      <c r="C78" s="70">
        <v>5</v>
      </c>
      <c r="D78" s="70">
        <v>-4</v>
      </c>
      <c r="E78" s="70">
        <v>2</v>
      </c>
      <c r="F78" s="70">
        <v>4</v>
      </c>
      <c r="G78" s="70">
        <v>-2</v>
      </c>
      <c r="H78" s="70">
        <v>-1</v>
      </c>
      <c r="I78" s="70">
        <v>-4</v>
      </c>
      <c r="J78" s="70">
        <v>2</v>
      </c>
      <c r="K78" s="70">
        <v>-5</v>
      </c>
      <c r="L78" s="70">
        <v>8</v>
      </c>
      <c r="M78" s="70">
        <v>5</v>
      </c>
      <c r="N78" s="71">
        <v>-4</v>
      </c>
      <c r="O78" s="71">
        <v>5</v>
      </c>
      <c r="P78" s="71">
        <v>1</v>
      </c>
      <c r="Q78" s="71">
        <v>1</v>
      </c>
      <c r="R78" s="71">
        <v>1</v>
      </c>
      <c r="S78" s="71">
        <v>-5</v>
      </c>
      <c r="T78" s="69">
        <f t="shared" si="16"/>
        <v>11</v>
      </c>
    </row>
    <row r="79" spans="1:20" ht="11.25">
      <c r="A79" s="59" t="s">
        <v>7</v>
      </c>
      <c r="B79" s="70">
        <v>-6</v>
      </c>
      <c r="C79" s="70">
        <v>3</v>
      </c>
      <c r="D79" s="70">
        <v>0</v>
      </c>
      <c r="E79" s="70">
        <v>12</v>
      </c>
      <c r="F79" s="70">
        <v>1</v>
      </c>
      <c r="G79" s="70">
        <v>11</v>
      </c>
      <c r="H79" s="70">
        <v>-6</v>
      </c>
      <c r="I79" s="70">
        <v>13</v>
      </c>
      <c r="J79" s="70">
        <v>2</v>
      </c>
      <c r="K79" s="70">
        <v>-8</v>
      </c>
      <c r="L79" s="70">
        <v>-10</v>
      </c>
      <c r="M79" s="70">
        <v>-6</v>
      </c>
      <c r="N79" s="71">
        <v>-1</v>
      </c>
      <c r="O79" s="71">
        <v>3</v>
      </c>
      <c r="P79" s="71">
        <v>-3</v>
      </c>
      <c r="Q79" s="71">
        <v>0</v>
      </c>
      <c r="R79" s="71">
        <v>4</v>
      </c>
      <c r="S79" s="71">
        <v>-3</v>
      </c>
      <c r="T79" s="69">
        <f t="shared" si="16"/>
        <v>6</v>
      </c>
    </row>
    <row r="80" spans="1:20" ht="11.25">
      <c r="A80" s="246" t="s">
        <v>53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</row>
    <row r="81" spans="1:20" ht="11.25">
      <c r="A81" s="247" t="s">
        <v>40</v>
      </c>
      <c r="B81" s="248" t="s">
        <v>43</v>
      </c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9" t="s">
        <v>54</v>
      </c>
    </row>
    <row r="82" spans="1:20" ht="11.25">
      <c r="A82" s="247"/>
      <c r="B82" s="57">
        <v>5</v>
      </c>
      <c r="C82" s="57">
        <v>6</v>
      </c>
      <c r="D82" s="57">
        <v>7</v>
      </c>
      <c r="E82" s="57">
        <v>8</v>
      </c>
      <c r="F82" s="57">
        <v>9</v>
      </c>
      <c r="G82" s="57">
        <v>10</v>
      </c>
      <c r="H82" s="57">
        <v>11</v>
      </c>
      <c r="I82" s="57">
        <v>12</v>
      </c>
      <c r="J82" s="57">
        <v>13</v>
      </c>
      <c r="K82" s="57">
        <v>14</v>
      </c>
      <c r="L82" s="57">
        <v>15</v>
      </c>
      <c r="M82" s="57">
        <v>16</v>
      </c>
      <c r="N82" s="57">
        <v>17</v>
      </c>
      <c r="O82" s="57">
        <v>18</v>
      </c>
      <c r="P82" s="57">
        <v>19</v>
      </c>
      <c r="Q82" s="57">
        <v>20</v>
      </c>
      <c r="R82" s="57">
        <v>21</v>
      </c>
      <c r="S82" s="57">
        <v>22</v>
      </c>
      <c r="T82" s="250"/>
    </row>
    <row r="83" spans="1:21" ht="11.25">
      <c r="A83" s="58" t="s">
        <v>2</v>
      </c>
      <c r="B83" s="70">
        <v>18</v>
      </c>
      <c r="C83" s="70">
        <v>8</v>
      </c>
      <c r="D83" s="70">
        <v>2</v>
      </c>
      <c r="E83" s="70">
        <v>27</v>
      </c>
      <c r="F83" s="70">
        <v>36</v>
      </c>
      <c r="G83" s="70">
        <v>14</v>
      </c>
      <c r="H83" s="70">
        <v>18</v>
      </c>
      <c r="I83" s="70">
        <v>14</v>
      </c>
      <c r="J83" s="70">
        <v>25</v>
      </c>
      <c r="K83" s="70">
        <v>21</v>
      </c>
      <c r="L83" s="70">
        <v>12</v>
      </c>
      <c r="M83" s="70">
        <v>13</v>
      </c>
      <c r="N83" s="71">
        <v>8</v>
      </c>
      <c r="O83" s="71">
        <v>16</v>
      </c>
      <c r="P83" s="71">
        <v>20</v>
      </c>
      <c r="Q83" s="71">
        <v>24</v>
      </c>
      <c r="R83" s="71">
        <v>10</v>
      </c>
      <c r="S83" s="71">
        <v>18</v>
      </c>
      <c r="T83" s="69">
        <f>B83+C83+D83+E83+F83+G83+H83+I83+J83+K83+L83+M83+N83+O83+P83+Q83+R83+S83</f>
        <v>304</v>
      </c>
      <c r="U83" s="155">
        <f>AVERAGE(B83:S92)</f>
        <v>15.472222222222221</v>
      </c>
    </row>
    <row r="84" spans="1:40" ht="11.25">
      <c r="A84" s="59" t="s">
        <v>9</v>
      </c>
      <c r="B84" s="70">
        <v>31</v>
      </c>
      <c r="C84" s="70">
        <v>21</v>
      </c>
      <c r="D84" s="70">
        <v>12</v>
      </c>
      <c r="E84" s="70">
        <v>8</v>
      </c>
      <c r="F84" s="70">
        <v>8</v>
      </c>
      <c r="G84" s="70">
        <v>6</v>
      </c>
      <c r="H84" s="70">
        <v>20</v>
      </c>
      <c r="I84" s="70">
        <v>6</v>
      </c>
      <c r="J84" s="70">
        <v>18</v>
      </c>
      <c r="K84" s="70">
        <v>15</v>
      </c>
      <c r="L84" s="70">
        <v>8</v>
      </c>
      <c r="M84" s="70">
        <v>23</v>
      </c>
      <c r="N84" s="71">
        <v>2</v>
      </c>
      <c r="O84" s="71">
        <v>41</v>
      </c>
      <c r="P84" s="71">
        <v>15</v>
      </c>
      <c r="Q84" s="71">
        <v>10</v>
      </c>
      <c r="R84" s="71">
        <v>18</v>
      </c>
      <c r="S84" s="71">
        <v>12</v>
      </c>
      <c r="T84" s="69">
        <f aca="true" t="shared" si="19" ref="T84:T92">B84+C84+D84+E84+F84+G84+H84+I84+J84+K84+L84+M84+N84+O84+P84+Q84+R84+S84</f>
        <v>274</v>
      </c>
      <c r="V84" s="162">
        <f aca="true" t="shared" si="20" ref="V84:AM84">MAX(B83:B92)</f>
        <v>31</v>
      </c>
      <c r="W84" s="162">
        <f t="shared" si="20"/>
        <v>23</v>
      </c>
      <c r="X84" s="162">
        <f t="shared" si="20"/>
        <v>27</v>
      </c>
      <c r="Y84" s="162">
        <f t="shared" si="20"/>
        <v>27</v>
      </c>
      <c r="Z84" s="162">
        <f t="shared" si="20"/>
        <v>42</v>
      </c>
      <c r="AA84" s="162">
        <f t="shared" si="20"/>
        <v>34</v>
      </c>
      <c r="AB84" s="162">
        <f t="shared" si="20"/>
        <v>49</v>
      </c>
      <c r="AC84" s="162">
        <f t="shared" si="20"/>
        <v>25</v>
      </c>
      <c r="AD84" s="162">
        <f t="shared" si="20"/>
        <v>25</v>
      </c>
      <c r="AE84" s="162">
        <f t="shared" si="20"/>
        <v>46</v>
      </c>
      <c r="AF84" s="162">
        <f t="shared" si="20"/>
        <v>53</v>
      </c>
      <c r="AG84" s="162">
        <f t="shared" si="20"/>
        <v>37</v>
      </c>
      <c r="AH84" s="162">
        <f t="shared" si="20"/>
        <v>27</v>
      </c>
      <c r="AI84" s="162">
        <f t="shared" si="20"/>
        <v>41</v>
      </c>
      <c r="AJ84" s="162">
        <f t="shared" si="20"/>
        <v>31</v>
      </c>
      <c r="AK84" s="162">
        <f t="shared" si="20"/>
        <v>35</v>
      </c>
      <c r="AL84" s="162">
        <f t="shared" si="20"/>
        <v>34</v>
      </c>
      <c r="AM84" s="162">
        <f t="shared" si="20"/>
        <v>41</v>
      </c>
      <c r="AN84" s="155">
        <f>AVERAGE(V84:AM84)</f>
        <v>34.888888888888886</v>
      </c>
    </row>
    <row r="85" spans="1:40" ht="11.25">
      <c r="A85" s="59" t="s">
        <v>0</v>
      </c>
      <c r="B85" s="70">
        <v>16</v>
      </c>
      <c r="C85" s="70">
        <v>10</v>
      </c>
      <c r="D85" s="70">
        <v>10</v>
      </c>
      <c r="E85" s="70">
        <v>16</v>
      </c>
      <c r="F85" s="70">
        <v>42</v>
      </c>
      <c r="G85" s="70">
        <v>28</v>
      </c>
      <c r="H85" s="70">
        <v>49</v>
      </c>
      <c r="I85" s="70">
        <v>18</v>
      </c>
      <c r="J85" s="70">
        <v>12</v>
      </c>
      <c r="K85" s="70">
        <v>46</v>
      </c>
      <c r="L85" s="70">
        <v>53</v>
      </c>
      <c r="M85" s="70">
        <v>37</v>
      </c>
      <c r="N85" s="71">
        <v>27</v>
      </c>
      <c r="O85" s="71">
        <v>32</v>
      </c>
      <c r="P85" s="71">
        <v>16</v>
      </c>
      <c r="Q85" s="71">
        <v>35</v>
      </c>
      <c r="R85" s="71">
        <v>34</v>
      </c>
      <c r="S85" s="71">
        <v>41</v>
      </c>
      <c r="T85" s="69">
        <f t="shared" si="19"/>
        <v>522</v>
      </c>
      <c r="V85" s="162">
        <f aca="true" t="shared" si="21" ref="V85:AM85">MIN(B83:B92)</f>
        <v>6</v>
      </c>
      <c r="W85" s="162">
        <f t="shared" si="21"/>
        <v>8</v>
      </c>
      <c r="X85" s="162">
        <f t="shared" si="21"/>
        <v>2</v>
      </c>
      <c r="Y85" s="162">
        <f t="shared" si="21"/>
        <v>8</v>
      </c>
      <c r="Z85" s="162">
        <f t="shared" si="21"/>
        <v>0</v>
      </c>
      <c r="AA85" s="162">
        <f t="shared" si="21"/>
        <v>2</v>
      </c>
      <c r="AB85" s="162">
        <f t="shared" si="21"/>
        <v>8</v>
      </c>
      <c r="AC85" s="162">
        <f t="shared" si="21"/>
        <v>4</v>
      </c>
      <c r="AD85" s="162">
        <f t="shared" si="21"/>
        <v>2</v>
      </c>
      <c r="AE85" s="162">
        <f t="shared" si="21"/>
        <v>8</v>
      </c>
      <c r="AF85" s="162">
        <f t="shared" si="21"/>
        <v>8</v>
      </c>
      <c r="AG85" s="162">
        <f t="shared" si="21"/>
        <v>0</v>
      </c>
      <c r="AH85" s="162">
        <f t="shared" si="21"/>
        <v>2</v>
      </c>
      <c r="AI85" s="162">
        <f t="shared" si="21"/>
        <v>0</v>
      </c>
      <c r="AJ85" s="162">
        <f t="shared" si="21"/>
        <v>2</v>
      </c>
      <c r="AK85" s="162">
        <f t="shared" si="21"/>
        <v>2</v>
      </c>
      <c r="AL85" s="162">
        <f t="shared" si="21"/>
        <v>4</v>
      </c>
      <c r="AM85" s="162">
        <f t="shared" si="21"/>
        <v>2</v>
      </c>
      <c r="AN85" s="155">
        <f>AVERAGE(V85:AM85)</f>
        <v>3.7777777777777777</v>
      </c>
    </row>
    <row r="86" spans="1:20" ht="11.25">
      <c r="A86" s="59" t="s">
        <v>3</v>
      </c>
      <c r="B86" s="70">
        <v>20</v>
      </c>
      <c r="C86" s="70">
        <v>23</v>
      </c>
      <c r="D86" s="70">
        <v>26</v>
      </c>
      <c r="E86" s="70">
        <v>26</v>
      </c>
      <c r="F86" s="70">
        <v>12</v>
      </c>
      <c r="G86" s="70">
        <v>34</v>
      </c>
      <c r="H86" s="70">
        <v>15</v>
      </c>
      <c r="I86" s="70">
        <v>12</v>
      </c>
      <c r="J86" s="70">
        <v>22</v>
      </c>
      <c r="K86" s="70">
        <v>18</v>
      </c>
      <c r="L86" s="70">
        <v>14</v>
      </c>
      <c r="M86" s="70">
        <v>26</v>
      </c>
      <c r="N86" s="71">
        <v>24</v>
      </c>
      <c r="O86" s="71">
        <v>12</v>
      </c>
      <c r="P86" s="71">
        <v>12</v>
      </c>
      <c r="Q86" s="71">
        <v>32</v>
      </c>
      <c r="R86" s="71">
        <v>6</v>
      </c>
      <c r="S86" s="71">
        <v>16</v>
      </c>
      <c r="T86" s="69">
        <f t="shared" si="19"/>
        <v>350</v>
      </c>
    </row>
    <row r="87" spans="1:20" ht="11.25">
      <c r="A87" s="59" t="s">
        <v>1</v>
      </c>
      <c r="B87" s="70">
        <v>16</v>
      </c>
      <c r="C87" s="70">
        <v>10</v>
      </c>
      <c r="D87" s="70">
        <v>10</v>
      </c>
      <c r="E87" s="70">
        <v>18</v>
      </c>
      <c r="F87" s="70">
        <v>25</v>
      </c>
      <c r="G87" s="70">
        <v>16</v>
      </c>
      <c r="H87" s="70">
        <v>18</v>
      </c>
      <c r="I87" s="70">
        <v>22</v>
      </c>
      <c r="J87" s="70">
        <v>21</v>
      </c>
      <c r="K87" s="70">
        <v>8</v>
      </c>
      <c r="L87" s="70">
        <v>8</v>
      </c>
      <c r="M87" s="70">
        <v>0</v>
      </c>
      <c r="N87" s="71">
        <v>6</v>
      </c>
      <c r="O87" s="71">
        <v>14</v>
      </c>
      <c r="P87" s="71">
        <v>10</v>
      </c>
      <c r="Q87" s="71">
        <v>6</v>
      </c>
      <c r="R87" s="71">
        <v>4</v>
      </c>
      <c r="S87" s="71">
        <v>2</v>
      </c>
      <c r="T87" s="69">
        <f t="shared" si="19"/>
        <v>214</v>
      </c>
    </row>
    <row r="88" spans="1:20" ht="11.25">
      <c r="A88" s="59" t="s">
        <v>8</v>
      </c>
      <c r="B88" s="70">
        <v>6</v>
      </c>
      <c r="C88" s="70">
        <v>18</v>
      </c>
      <c r="D88" s="70">
        <v>16</v>
      </c>
      <c r="E88" s="70">
        <v>18</v>
      </c>
      <c r="F88" s="70">
        <v>33</v>
      </c>
      <c r="G88" s="70">
        <v>14</v>
      </c>
      <c r="H88" s="70">
        <v>16</v>
      </c>
      <c r="I88" s="70">
        <v>8</v>
      </c>
      <c r="J88" s="70">
        <v>16</v>
      </c>
      <c r="K88" s="70">
        <v>18</v>
      </c>
      <c r="L88" s="70">
        <v>11</v>
      </c>
      <c r="M88" s="70">
        <v>17</v>
      </c>
      <c r="N88" s="71">
        <v>6</v>
      </c>
      <c r="O88" s="71">
        <v>16</v>
      </c>
      <c r="P88" s="71">
        <v>15</v>
      </c>
      <c r="Q88" s="71">
        <v>4</v>
      </c>
      <c r="R88" s="71">
        <v>14</v>
      </c>
      <c r="S88" s="71">
        <v>12</v>
      </c>
      <c r="T88" s="69">
        <f t="shared" si="19"/>
        <v>258</v>
      </c>
    </row>
    <row r="89" spans="1:20" ht="11.25">
      <c r="A89" s="59" t="s">
        <v>5</v>
      </c>
      <c r="B89" s="70">
        <v>24</v>
      </c>
      <c r="C89" s="70">
        <v>12</v>
      </c>
      <c r="D89" s="70">
        <v>12</v>
      </c>
      <c r="E89" s="70">
        <v>12</v>
      </c>
      <c r="F89" s="70">
        <v>20</v>
      </c>
      <c r="G89" s="70">
        <v>18</v>
      </c>
      <c r="H89" s="70">
        <v>20</v>
      </c>
      <c r="I89" s="70">
        <v>16</v>
      </c>
      <c r="J89" s="70">
        <v>14</v>
      </c>
      <c r="K89" s="70">
        <v>16</v>
      </c>
      <c r="L89" s="70">
        <v>10</v>
      </c>
      <c r="M89" s="70">
        <v>13</v>
      </c>
      <c r="N89" s="71">
        <v>8</v>
      </c>
      <c r="O89" s="71">
        <v>16</v>
      </c>
      <c r="P89" s="71">
        <v>31</v>
      </c>
      <c r="Q89" s="71">
        <v>28</v>
      </c>
      <c r="R89" s="71">
        <v>6</v>
      </c>
      <c r="S89" s="71">
        <v>20</v>
      </c>
      <c r="T89" s="69">
        <f t="shared" si="19"/>
        <v>296</v>
      </c>
    </row>
    <row r="90" spans="1:20" ht="11.25">
      <c r="A90" s="59" t="s">
        <v>6</v>
      </c>
      <c r="B90" s="70">
        <v>14</v>
      </c>
      <c r="C90" s="70">
        <v>10</v>
      </c>
      <c r="D90" s="70">
        <v>10</v>
      </c>
      <c r="E90" s="70">
        <v>10</v>
      </c>
      <c r="F90" s="70">
        <v>0</v>
      </c>
      <c r="G90" s="70">
        <v>6</v>
      </c>
      <c r="H90" s="70">
        <v>8</v>
      </c>
      <c r="I90" s="70">
        <v>25</v>
      </c>
      <c r="J90" s="70">
        <v>14</v>
      </c>
      <c r="K90" s="70">
        <v>12</v>
      </c>
      <c r="L90" s="70">
        <v>16</v>
      </c>
      <c r="M90" s="70">
        <v>12</v>
      </c>
      <c r="N90" s="71">
        <v>12</v>
      </c>
      <c r="O90" s="71">
        <v>6</v>
      </c>
      <c r="P90" s="71">
        <v>8</v>
      </c>
      <c r="Q90" s="71">
        <v>16</v>
      </c>
      <c r="R90" s="71">
        <v>10</v>
      </c>
      <c r="S90" s="71">
        <v>10</v>
      </c>
      <c r="T90" s="69">
        <f t="shared" si="19"/>
        <v>199</v>
      </c>
    </row>
    <row r="91" spans="1:20" ht="11.25">
      <c r="A91" s="59" t="s">
        <v>4</v>
      </c>
      <c r="B91" s="70">
        <v>20</v>
      </c>
      <c r="C91" s="70">
        <v>12</v>
      </c>
      <c r="D91" s="70">
        <v>27</v>
      </c>
      <c r="E91" s="70">
        <v>14</v>
      </c>
      <c r="F91" s="70">
        <v>12</v>
      </c>
      <c r="G91" s="70">
        <v>16</v>
      </c>
      <c r="H91" s="70">
        <v>19</v>
      </c>
      <c r="I91" s="70">
        <v>4</v>
      </c>
      <c r="J91" s="70">
        <v>8</v>
      </c>
      <c r="K91" s="70">
        <v>14</v>
      </c>
      <c r="L91" s="70">
        <v>16</v>
      </c>
      <c r="M91" s="70">
        <v>9</v>
      </c>
      <c r="N91" s="71">
        <v>2</v>
      </c>
      <c r="O91" s="71">
        <v>14</v>
      </c>
      <c r="P91" s="71">
        <v>6</v>
      </c>
      <c r="Q91" s="71">
        <v>15</v>
      </c>
      <c r="R91" s="71">
        <v>4</v>
      </c>
      <c r="S91" s="71">
        <v>18</v>
      </c>
      <c r="T91" s="69">
        <f t="shared" si="19"/>
        <v>230</v>
      </c>
    </row>
    <row r="92" spans="1:20" ht="11.25">
      <c r="A92" s="59" t="s">
        <v>7</v>
      </c>
      <c r="B92" s="70">
        <v>6</v>
      </c>
      <c r="C92" s="70">
        <v>15</v>
      </c>
      <c r="D92" s="70">
        <v>10</v>
      </c>
      <c r="E92" s="70">
        <v>16</v>
      </c>
      <c r="F92" s="70">
        <v>16</v>
      </c>
      <c r="G92" s="70">
        <v>2</v>
      </c>
      <c r="H92" s="70">
        <v>18</v>
      </c>
      <c r="I92" s="70">
        <v>4</v>
      </c>
      <c r="J92" s="70">
        <v>2</v>
      </c>
      <c r="K92" s="70">
        <v>10</v>
      </c>
      <c r="L92" s="70">
        <v>19</v>
      </c>
      <c r="M92" s="70">
        <v>4</v>
      </c>
      <c r="N92" s="71">
        <v>4</v>
      </c>
      <c r="O92" s="71">
        <v>0</v>
      </c>
      <c r="P92" s="71">
        <v>2</v>
      </c>
      <c r="Q92" s="71">
        <v>2</v>
      </c>
      <c r="R92" s="71">
        <v>6</v>
      </c>
      <c r="S92" s="71">
        <v>2</v>
      </c>
      <c r="T92" s="69">
        <f t="shared" si="19"/>
        <v>138</v>
      </c>
    </row>
    <row r="93" spans="1:20" ht="11.25">
      <c r="A93" s="246" t="s">
        <v>55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</row>
    <row r="94" spans="1:20" ht="11.25">
      <c r="A94" s="247" t="s">
        <v>40</v>
      </c>
      <c r="B94" s="248" t="s">
        <v>43</v>
      </c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9" t="s">
        <v>56</v>
      </c>
    </row>
    <row r="95" spans="1:20" ht="11.25">
      <c r="A95" s="247"/>
      <c r="B95" s="57">
        <v>5</v>
      </c>
      <c r="C95" s="57">
        <v>6</v>
      </c>
      <c r="D95" s="57">
        <v>7</v>
      </c>
      <c r="E95" s="57">
        <v>8</v>
      </c>
      <c r="F95" s="57">
        <v>9</v>
      </c>
      <c r="G95" s="57">
        <v>10</v>
      </c>
      <c r="H95" s="57">
        <v>11</v>
      </c>
      <c r="I95" s="57">
        <v>12</v>
      </c>
      <c r="J95" s="57">
        <v>13</v>
      </c>
      <c r="K95" s="57">
        <v>14</v>
      </c>
      <c r="L95" s="57">
        <v>15</v>
      </c>
      <c r="M95" s="57">
        <v>16</v>
      </c>
      <c r="N95" s="57">
        <v>17</v>
      </c>
      <c r="O95" s="57">
        <v>18</v>
      </c>
      <c r="P95" s="57">
        <v>19</v>
      </c>
      <c r="Q95" s="57">
        <v>20</v>
      </c>
      <c r="R95" s="57">
        <v>21</v>
      </c>
      <c r="S95" s="57">
        <v>22</v>
      </c>
      <c r="T95" s="250"/>
    </row>
    <row r="96" spans="1:21" ht="11.25">
      <c r="A96" s="58" t="s">
        <v>2</v>
      </c>
      <c r="B96" s="70">
        <v>7</v>
      </c>
      <c r="C96" s="70">
        <v>7</v>
      </c>
      <c r="D96" s="70">
        <v>6</v>
      </c>
      <c r="E96" s="70">
        <v>11</v>
      </c>
      <c r="F96" s="70">
        <v>9</v>
      </c>
      <c r="G96" s="70">
        <v>11</v>
      </c>
      <c r="H96" s="70">
        <v>9</v>
      </c>
      <c r="I96" s="70">
        <v>8</v>
      </c>
      <c r="J96" s="70">
        <v>13</v>
      </c>
      <c r="K96" s="70">
        <v>11</v>
      </c>
      <c r="L96" s="70">
        <v>10</v>
      </c>
      <c r="M96" s="70">
        <v>14</v>
      </c>
      <c r="N96" s="71">
        <v>2</v>
      </c>
      <c r="O96" s="71">
        <v>8</v>
      </c>
      <c r="P96" s="71">
        <v>8</v>
      </c>
      <c r="Q96" s="71">
        <v>10</v>
      </c>
      <c r="R96" s="71">
        <v>14</v>
      </c>
      <c r="S96" s="71">
        <v>8</v>
      </c>
      <c r="T96" s="69">
        <f>B96+C96+D96+E96+F96+G96+H96+I96+J96+K96+L96+M96+N96+O96+P96+Q96+R96+S96</f>
        <v>166</v>
      </c>
      <c r="U96" s="155">
        <f>AVERAGE(B96:S105)</f>
        <v>5.805555555555555</v>
      </c>
    </row>
    <row r="97" spans="1:40" ht="11.25">
      <c r="A97" s="59" t="s">
        <v>9</v>
      </c>
      <c r="B97" s="70">
        <v>6</v>
      </c>
      <c r="C97" s="70">
        <v>5</v>
      </c>
      <c r="D97" s="70">
        <v>13</v>
      </c>
      <c r="E97" s="70">
        <v>7</v>
      </c>
      <c r="F97" s="70">
        <v>5</v>
      </c>
      <c r="G97" s="70">
        <v>6</v>
      </c>
      <c r="H97" s="70">
        <v>6</v>
      </c>
      <c r="I97" s="70">
        <v>4</v>
      </c>
      <c r="J97" s="70">
        <v>4</v>
      </c>
      <c r="K97" s="70">
        <v>10</v>
      </c>
      <c r="L97" s="70">
        <v>4</v>
      </c>
      <c r="M97" s="70">
        <v>5</v>
      </c>
      <c r="N97" s="71">
        <v>3</v>
      </c>
      <c r="O97" s="71">
        <v>6</v>
      </c>
      <c r="P97" s="71">
        <v>6</v>
      </c>
      <c r="Q97" s="71">
        <v>6</v>
      </c>
      <c r="R97" s="71">
        <v>8</v>
      </c>
      <c r="S97" s="71">
        <v>7</v>
      </c>
      <c r="T97" s="69">
        <f aca="true" t="shared" si="22" ref="T97:T105">B97+C97+D97+E97+F97+G97+H97+I97+J97+K97+L97+M97+N97+O97+P97+Q97+R97+S97</f>
        <v>111</v>
      </c>
      <c r="V97" s="162">
        <f aca="true" t="shared" si="23" ref="V97:AM97">MAX(B96:B105)</f>
        <v>9</v>
      </c>
      <c r="W97" s="162">
        <f t="shared" si="23"/>
        <v>13</v>
      </c>
      <c r="X97" s="162">
        <f t="shared" si="23"/>
        <v>13</v>
      </c>
      <c r="Y97" s="162">
        <f t="shared" si="23"/>
        <v>12</v>
      </c>
      <c r="Z97" s="162">
        <f t="shared" si="23"/>
        <v>9</v>
      </c>
      <c r="AA97" s="162">
        <f t="shared" si="23"/>
        <v>12</v>
      </c>
      <c r="AB97" s="162">
        <f t="shared" si="23"/>
        <v>11</v>
      </c>
      <c r="AC97" s="162">
        <f t="shared" si="23"/>
        <v>9</v>
      </c>
      <c r="AD97" s="162">
        <f t="shared" si="23"/>
        <v>13</v>
      </c>
      <c r="AE97" s="162">
        <f t="shared" si="23"/>
        <v>11</v>
      </c>
      <c r="AF97" s="162">
        <f t="shared" si="23"/>
        <v>10</v>
      </c>
      <c r="AG97" s="162">
        <f t="shared" si="23"/>
        <v>14</v>
      </c>
      <c r="AH97" s="162">
        <f t="shared" si="23"/>
        <v>7</v>
      </c>
      <c r="AI97" s="162">
        <f t="shared" si="23"/>
        <v>12</v>
      </c>
      <c r="AJ97" s="162">
        <f t="shared" si="23"/>
        <v>8</v>
      </c>
      <c r="AK97" s="162">
        <f t="shared" si="23"/>
        <v>10</v>
      </c>
      <c r="AL97" s="162">
        <f t="shared" si="23"/>
        <v>14</v>
      </c>
      <c r="AM97" s="162">
        <f t="shared" si="23"/>
        <v>9</v>
      </c>
      <c r="AN97" s="155">
        <f>AVERAGE(V97:AM97)</f>
        <v>10.88888888888889</v>
      </c>
    </row>
    <row r="98" spans="1:40" ht="11.25">
      <c r="A98" s="59" t="s">
        <v>0</v>
      </c>
      <c r="B98" s="70">
        <v>5</v>
      </c>
      <c r="C98" s="70">
        <v>8</v>
      </c>
      <c r="D98" s="70">
        <v>5</v>
      </c>
      <c r="E98" s="70">
        <v>12</v>
      </c>
      <c r="F98" s="70">
        <v>2</v>
      </c>
      <c r="G98" s="70">
        <v>7</v>
      </c>
      <c r="H98" s="70">
        <v>11</v>
      </c>
      <c r="I98" s="70">
        <v>9</v>
      </c>
      <c r="J98" s="70">
        <v>8</v>
      </c>
      <c r="K98" s="70">
        <v>4</v>
      </c>
      <c r="L98" s="70">
        <v>4</v>
      </c>
      <c r="M98" s="70">
        <v>7</v>
      </c>
      <c r="N98" s="71">
        <v>2</v>
      </c>
      <c r="O98" s="71">
        <v>3</v>
      </c>
      <c r="P98" s="71">
        <v>5</v>
      </c>
      <c r="Q98" s="71">
        <v>4</v>
      </c>
      <c r="R98" s="71">
        <v>4</v>
      </c>
      <c r="S98" s="71">
        <v>9</v>
      </c>
      <c r="T98" s="69">
        <f t="shared" si="22"/>
        <v>109</v>
      </c>
      <c r="V98" s="162">
        <f aca="true" t="shared" si="24" ref="V98:AM98">MIN(B96:B105)</f>
        <v>3</v>
      </c>
      <c r="W98" s="162">
        <f t="shared" si="24"/>
        <v>1</v>
      </c>
      <c r="X98" s="162">
        <f t="shared" si="24"/>
        <v>2</v>
      </c>
      <c r="Y98" s="162">
        <f t="shared" si="24"/>
        <v>4</v>
      </c>
      <c r="Z98" s="162">
        <f t="shared" si="24"/>
        <v>2</v>
      </c>
      <c r="AA98" s="162">
        <f t="shared" si="24"/>
        <v>1</v>
      </c>
      <c r="AB98" s="162">
        <f t="shared" si="24"/>
        <v>4</v>
      </c>
      <c r="AC98" s="162">
        <f t="shared" si="24"/>
        <v>1</v>
      </c>
      <c r="AD98" s="162">
        <f t="shared" si="24"/>
        <v>1</v>
      </c>
      <c r="AE98" s="162">
        <f t="shared" si="24"/>
        <v>2</v>
      </c>
      <c r="AF98" s="162">
        <f t="shared" si="24"/>
        <v>2</v>
      </c>
      <c r="AG98" s="162">
        <f t="shared" si="24"/>
        <v>1</v>
      </c>
      <c r="AH98" s="162">
        <f t="shared" si="24"/>
        <v>1</v>
      </c>
      <c r="AI98" s="162">
        <f t="shared" si="24"/>
        <v>1</v>
      </c>
      <c r="AJ98" s="162">
        <f t="shared" si="24"/>
        <v>2</v>
      </c>
      <c r="AK98" s="162">
        <f t="shared" si="24"/>
        <v>0</v>
      </c>
      <c r="AL98" s="162">
        <f t="shared" si="24"/>
        <v>1</v>
      </c>
      <c r="AM98" s="162">
        <f t="shared" si="24"/>
        <v>3</v>
      </c>
      <c r="AN98" s="155">
        <f>AVERAGE(V98:AM98)</f>
        <v>1.7777777777777777</v>
      </c>
    </row>
    <row r="99" spans="1:20" ht="11.25">
      <c r="A99" s="59" t="s">
        <v>3</v>
      </c>
      <c r="B99" s="70">
        <v>4</v>
      </c>
      <c r="C99" s="70">
        <v>13</v>
      </c>
      <c r="D99" s="70">
        <v>13</v>
      </c>
      <c r="E99" s="70">
        <v>10</v>
      </c>
      <c r="F99" s="70">
        <v>5</v>
      </c>
      <c r="G99" s="70">
        <v>6</v>
      </c>
      <c r="H99" s="70">
        <v>9</v>
      </c>
      <c r="I99" s="70">
        <v>2</v>
      </c>
      <c r="J99" s="70">
        <v>8</v>
      </c>
      <c r="K99" s="70">
        <v>5</v>
      </c>
      <c r="L99" s="70">
        <v>7</v>
      </c>
      <c r="M99" s="70">
        <v>6</v>
      </c>
      <c r="N99" s="71">
        <v>4</v>
      </c>
      <c r="O99" s="71">
        <v>8</v>
      </c>
      <c r="P99" s="71">
        <v>8</v>
      </c>
      <c r="Q99" s="71">
        <v>10</v>
      </c>
      <c r="R99" s="71">
        <v>4</v>
      </c>
      <c r="S99" s="71">
        <v>9</v>
      </c>
      <c r="T99" s="69">
        <f t="shared" si="22"/>
        <v>131</v>
      </c>
    </row>
    <row r="100" spans="1:20" ht="11.25">
      <c r="A100" s="59" t="s">
        <v>1</v>
      </c>
      <c r="B100" s="70">
        <v>5</v>
      </c>
      <c r="C100" s="70">
        <v>8</v>
      </c>
      <c r="D100" s="70">
        <v>3</v>
      </c>
      <c r="E100" s="70">
        <v>5</v>
      </c>
      <c r="F100" s="70">
        <v>2</v>
      </c>
      <c r="G100" s="70">
        <v>5</v>
      </c>
      <c r="H100" s="70">
        <v>9</v>
      </c>
      <c r="I100" s="70">
        <v>9</v>
      </c>
      <c r="J100" s="70">
        <v>3</v>
      </c>
      <c r="K100" s="70">
        <v>5</v>
      </c>
      <c r="L100" s="70">
        <v>3</v>
      </c>
      <c r="M100" s="70">
        <v>4</v>
      </c>
      <c r="N100" s="71">
        <v>1</v>
      </c>
      <c r="O100" s="71">
        <v>3</v>
      </c>
      <c r="P100" s="71">
        <v>7</v>
      </c>
      <c r="Q100" s="71">
        <v>4</v>
      </c>
      <c r="R100" s="71">
        <v>1</v>
      </c>
      <c r="S100" s="71">
        <v>4</v>
      </c>
      <c r="T100" s="69">
        <f t="shared" si="22"/>
        <v>81</v>
      </c>
    </row>
    <row r="101" spans="1:20" ht="11.25">
      <c r="A101" s="59" t="s">
        <v>8</v>
      </c>
      <c r="B101" s="70">
        <v>9</v>
      </c>
      <c r="C101" s="70">
        <v>1</v>
      </c>
      <c r="D101" s="70">
        <v>11</v>
      </c>
      <c r="E101" s="70">
        <v>5</v>
      </c>
      <c r="F101" s="70">
        <v>6</v>
      </c>
      <c r="G101" s="70">
        <v>1</v>
      </c>
      <c r="H101" s="70">
        <v>4</v>
      </c>
      <c r="I101" s="70">
        <v>1</v>
      </c>
      <c r="J101" s="70">
        <v>5</v>
      </c>
      <c r="K101" s="70">
        <v>7</v>
      </c>
      <c r="L101" s="70">
        <v>6</v>
      </c>
      <c r="M101" s="70">
        <v>5</v>
      </c>
      <c r="N101" s="71">
        <v>4</v>
      </c>
      <c r="O101" s="71">
        <v>12</v>
      </c>
      <c r="P101" s="71">
        <v>4</v>
      </c>
      <c r="Q101" s="71">
        <v>2</v>
      </c>
      <c r="R101" s="71">
        <v>1</v>
      </c>
      <c r="S101" s="71">
        <v>4</v>
      </c>
      <c r="T101" s="69">
        <f t="shared" si="22"/>
        <v>88</v>
      </c>
    </row>
    <row r="102" spans="1:20" ht="11.25">
      <c r="A102" s="59" t="s">
        <v>5</v>
      </c>
      <c r="B102" s="70">
        <v>7</v>
      </c>
      <c r="C102" s="70">
        <v>4</v>
      </c>
      <c r="D102" s="70">
        <v>12</v>
      </c>
      <c r="E102" s="70">
        <v>10</v>
      </c>
      <c r="F102" s="70">
        <v>8</v>
      </c>
      <c r="G102" s="70">
        <v>12</v>
      </c>
      <c r="H102" s="70">
        <v>5</v>
      </c>
      <c r="I102" s="70">
        <v>4</v>
      </c>
      <c r="J102" s="70">
        <v>8</v>
      </c>
      <c r="K102" s="70">
        <v>4</v>
      </c>
      <c r="L102" s="70">
        <v>6</v>
      </c>
      <c r="M102" s="70">
        <v>9</v>
      </c>
      <c r="N102" s="71">
        <v>4</v>
      </c>
      <c r="O102" s="71">
        <v>5</v>
      </c>
      <c r="P102" s="71">
        <v>5</v>
      </c>
      <c r="Q102" s="71">
        <v>9</v>
      </c>
      <c r="R102" s="71">
        <v>7</v>
      </c>
      <c r="S102" s="71">
        <v>8</v>
      </c>
      <c r="T102" s="69">
        <f t="shared" si="22"/>
        <v>127</v>
      </c>
    </row>
    <row r="103" spans="1:20" ht="11.25">
      <c r="A103" s="59" t="s">
        <v>6</v>
      </c>
      <c r="B103" s="70">
        <v>3</v>
      </c>
      <c r="C103" s="70">
        <v>11</v>
      </c>
      <c r="D103" s="70">
        <v>3</v>
      </c>
      <c r="E103" s="70">
        <v>6</v>
      </c>
      <c r="F103" s="70">
        <v>2</v>
      </c>
      <c r="G103" s="70">
        <v>4</v>
      </c>
      <c r="H103" s="70">
        <v>5</v>
      </c>
      <c r="I103" s="70">
        <v>8</v>
      </c>
      <c r="J103" s="70">
        <v>7</v>
      </c>
      <c r="K103" s="70">
        <v>6</v>
      </c>
      <c r="L103" s="70">
        <v>2</v>
      </c>
      <c r="M103" s="70">
        <v>7</v>
      </c>
      <c r="N103" s="71">
        <v>7</v>
      </c>
      <c r="O103" s="71">
        <v>3</v>
      </c>
      <c r="P103" s="71">
        <v>2</v>
      </c>
      <c r="Q103" s="71">
        <v>10</v>
      </c>
      <c r="R103" s="71">
        <v>9</v>
      </c>
      <c r="S103" s="71">
        <v>3</v>
      </c>
      <c r="T103" s="69">
        <f t="shared" si="22"/>
        <v>98</v>
      </c>
    </row>
    <row r="104" spans="1:20" ht="11.25">
      <c r="A104" s="59" t="s">
        <v>4</v>
      </c>
      <c r="B104" s="70">
        <v>9</v>
      </c>
      <c r="C104" s="70">
        <v>9</v>
      </c>
      <c r="D104" s="70">
        <v>2</v>
      </c>
      <c r="E104" s="70">
        <v>6</v>
      </c>
      <c r="F104" s="70">
        <v>4</v>
      </c>
      <c r="G104" s="70">
        <v>3</v>
      </c>
      <c r="H104" s="70">
        <v>6</v>
      </c>
      <c r="I104" s="70">
        <v>3</v>
      </c>
      <c r="J104" s="70">
        <v>1</v>
      </c>
      <c r="K104" s="70">
        <v>4</v>
      </c>
      <c r="L104" s="70">
        <v>4</v>
      </c>
      <c r="M104" s="70">
        <v>1</v>
      </c>
      <c r="N104" s="71">
        <v>4</v>
      </c>
      <c r="O104" s="71">
        <v>2</v>
      </c>
      <c r="P104" s="71">
        <v>6</v>
      </c>
      <c r="Q104" s="71">
        <v>4</v>
      </c>
      <c r="R104" s="71">
        <v>2</v>
      </c>
      <c r="S104" s="71">
        <v>7</v>
      </c>
      <c r="T104" s="69">
        <f t="shared" si="22"/>
        <v>77</v>
      </c>
    </row>
    <row r="105" spans="1:20" ht="11.25">
      <c r="A105" s="59" t="s">
        <v>7</v>
      </c>
      <c r="B105" s="70">
        <v>4</v>
      </c>
      <c r="C105" s="70">
        <v>5</v>
      </c>
      <c r="D105" s="70">
        <v>7</v>
      </c>
      <c r="E105" s="70">
        <v>4</v>
      </c>
      <c r="F105" s="70">
        <v>3</v>
      </c>
      <c r="G105" s="70">
        <v>2</v>
      </c>
      <c r="H105" s="70">
        <v>5</v>
      </c>
      <c r="I105" s="70">
        <v>3</v>
      </c>
      <c r="J105" s="70">
        <v>2</v>
      </c>
      <c r="K105" s="70">
        <v>2</v>
      </c>
      <c r="L105" s="70">
        <v>2</v>
      </c>
      <c r="M105" s="70">
        <v>2</v>
      </c>
      <c r="N105" s="71">
        <v>1</v>
      </c>
      <c r="O105" s="71">
        <v>1</v>
      </c>
      <c r="P105" s="71">
        <v>4</v>
      </c>
      <c r="Q105" s="71">
        <v>0</v>
      </c>
      <c r="R105" s="71">
        <v>7</v>
      </c>
      <c r="S105" s="71">
        <v>3</v>
      </c>
      <c r="T105" s="69">
        <f t="shared" si="22"/>
        <v>57</v>
      </c>
    </row>
    <row r="106" spans="1:20" ht="11.25">
      <c r="A106" s="246" t="s">
        <v>57</v>
      </c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</row>
    <row r="107" spans="1:20" ht="11.25">
      <c r="A107" s="247" t="s">
        <v>40</v>
      </c>
      <c r="B107" s="248" t="s">
        <v>43</v>
      </c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9" t="s">
        <v>58</v>
      </c>
    </row>
    <row r="108" spans="1:20" ht="11.25">
      <c r="A108" s="247"/>
      <c r="B108" s="57">
        <v>5</v>
      </c>
      <c r="C108" s="57">
        <v>6</v>
      </c>
      <c r="D108" s="57">
        <v>7</v>
      </c>
      <c r="E108" s="57">
        <v>8</v>
      </c>
      <c r="F108" s="57">
        <v>9</v>
      </c>
      <c r="G108" s="57">
        <v>10</v>
      </c>
      <c r="H108" s="57">
        <v>11</v>
      </c>
      <c r="I108" s="57">
        <v>12</v>
      </c>
      <c r="J108" s="57">
        <v>13</v>
      </c>
      <c r="K108" s="57">
        <v>14</v>
      </c>
      <c r="L108" s="57">
        <v>15</v>
      </c>
      <c r="M108" s="57">
        <v>16</v>
      </c>
      <c r="N108" s="57">
        <v>17</v>
      </c>
      <c r="O108" s="57">
        <v>18</v>
      </c>
      <c r="P108" s="57">
        <v>19</v>
      </c>
      <c r="Q108" s="57">
        <v>20</v>
      </c>
      <c r="R108" s="57">
        <v>21</v>
      </c>
      <c r="S108" s="57">
        <v>22</v>
      </c>
      <c r="T108" s="250"/>
    </row>
    <row r="109" spans="1:21" ht="11.25">
      <c r="A109" s="58" t="s">
        <v>2</v>
      </c>
      <c r="B109" s="70">
        <v>0</v>
      </c>
      <c r="C109" s="70">
        <v>0</v>
      </c>
      <c r="D109" s="70">
        <v>0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1</v>
      </c>
      <c r="K109" s="70">
        <v>1</v>
      </c>
      <c r="L109" s="70">
        <v>2</v>
      </c>
      <c r="M109" s="70">
        <v>0</v>
      </c>
      <c r="N109" s="71">
        <v>0</v>
      </c>
      <c r="O109" s="71">
        <v>0</v>
      </c>
      <c r="P109" s="71">
        <v>0</v>
      </c>
      <c r="Q109" s="71">
        <v>1</v>
      </c>
      <c r="R109" s="71">
        <v>2</v>
      </c>
      <c r="S109" s="71">
        <v>0</v>
      </c>
      <c r="T109" s="69">
        <f>B109+C109+D109+E109+F109+G109+H109+I109+J109+K109+L109+M109+N109+O109+P109+Q109+R109+S109</f>
        <v>7</v>
      </c>
      <c r="U109" s="155">
        <f>AVERAGE(B109:S118)</f>
        <v>0.32222222222222224</v>
      </c>
    </row>
    <row r="110" spans="1:40" ht="11.25">
      <c r="A110" s="59" t="s">
        <v>9</v>
      </c>
      <c r="B110" s="70">
        <v>0</v>
      </c>
      <c r="C110" s="70">
        <v>2</v>
      </c>
      <c r="D110" s="70">
        <v>1</v>
      </c>
      <c r="E110" s="70">
        <v>1</v>
      </c>
      <c r="F110" s="70">
        <v>0</v>
      </c>
      <c r="G110" s="70">
        <v>0</v>
      </c>
      <c r="H110" s="70">
        <v>0</v>
      </c>
      <c r="I110" s="70">
        <v>0</v>
      </c>
      <c r="J110" s="70">
        <v>1</v>
      </c>
      <c r="K110" s="70">
        <v>0</v>
      </c>
      <c r="L110" s="70">
        <v>0</v>
      </c>
      <c r="M110" s="70">
        <v>0</v>
      </c>
      <c r="N110" s="71">
        <v>1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  <c r="T110" s="69">
        <f aca="true" t="shared" si="25" ref="T110:T118">B110+C110+D110+E110+F110+G110+H110+I110+J110+K110+L110+M110+N110+O110+P110+Q110+R110+S110</f>
        <v>6</v>
      </c>
      <c r="V110" s="162">
        <f aca="true" t="shared" si="26" ref="V110:AM110">MAX(B109:B118)</f>
        <v>2</v>
      </c>
      <c r="W110" s="162">
        <f t="shared" si="26"/>
        <v>2</v>
      </c>
      <c r="X110" s="162">
        <f t="shared" si="26"/>
        <v>1</v>
      </c>
      <c r="Y110" s="162">
        <f t="shared" si="26"/>
        <v>1</v>
      </c>
      <c r="Z110" s="162">
        <f t="shared" si="26"/>
        <v>2</v>
      </c>
      <c r="AA110" s="162">
        <f t="shared" si="26"/>
        <v>2</v>
      </c>
      <c r="AB110" s="162">
        <f t="shared" si="26"/>
        <v>1</v>
      </c>
      <c r="AC110" s="162">
        <f t="shared" si="26"/>
        <v>2</v>
      </c>
      <c r="AD110" s="162">
        <f t="shared" si="26"/>
        <v>2</v>
      </c>
      <c r="AE110" s="162">
        <f t="shared" si="26"/>
        <v>2</v>
      </c>
      <c r="AF110" s="162">
        <f t="shared" si="26"/>
        <v>2</v>
      </c>
      <c r="AG110" s="162">
        <f t="shared" si="26"/>
        <v>2</v>
      </c>
      <c r="AH110" s="162">
        <f t="shared" si="26"/>
        <v>1</v>
      </c>
      <c r="AI110" s="162">
        <f t="shared" si="26"/>
        <v>0</v>
      </c>
      <c r="AJ110" s="162">
        <f t="shared" si="26"/>
        <v>1</v>
      </c>
      <c r="AK110" s="162">
        <f t="shared" si="26"/>
        <v>1</v>
      </c>
      <c r="AL110" s="162">
        <f t="shared" si="26"/>
        <v>2</v>
      </c>
      <c r="AM110" s="162">
        <f t="shared" si="26"/>
        <v>1</v>
      </c>
      <c r="AN110" s="155">
        <f>AVERAGE(V110:AM110)</f>
        <v>1.5</v>
      </c>
    </row>
    <row r="111" spans="1:40" ht="11.25">
      <c r="A111" s="59" t="s">
        <v>0</v>
      </c>
      <c r="B111" s="70">
        <v>1</v>
      </c>
      <c r="C111" s="70">
        <v>0</v>
      </c>
      <c r="D111" s="70">
        <v>0</v>
      </c>
      <c r="E111" s="70">
        <v>0</v>
      </c>
      <c r="F111" s="70">
        <v>0</v>
      </c>
      <c r="G111" s="70">
        <v>1</v>
      </c>
      <c r="H111" s="70">
        <v>0</v>
      </c>
      <c r="I111" s="70">
        <v>0</v>
      </c>
      <c r="J111" s="70">
        <v>2</v>
      </c>
      <c r="K111" s="70">
        <v>0</v>
      </c>
      <c r="L111" s="70">
        <v>0</v>
      </c>
      <c r="M111" s="70">
        <v>2</v>
      </c>
      <c r="N111" s="71">
        <v>1</v>
      </c>
      <c r="O111" s="71">
        <v>0</v>
      </c>
      <c r="P111" s="71">
        <v>0</v>
      </c>
      <c r="Q111" s="71">
        <v>0</v>
      </c>
      <c r="R111" s="71">
        <v>0</v>
      </c>
      <c r="S111" s="71">
        <v>1</v>
      </c>
      <c r="T111" s="69">
        <f t="shared" si="25"/>
        <v>8</v>
      </c>
      <c r="V111" s="162">
        <f aca="true" t="shared" si="27" ref="V111:AM111">MIN(B109:B118)</f>
        <v>0</v>
      </c>
      <c r="W111" s="162">
        <f t="shared" si="27"/>
        <v>0</v>
      </c>
      <c r="X111" s="162">
        <f t="shared" si="27"/>
        <v>0</v>
      </c>
      <c r="Y111" s="162">
        <f t="shared" si="27"/>
        <v>0</v>
      </c>
      <c r="Z111" s="162">
        <f t="shared" si="27"/>
        <v>0</v>
      </c>
      <c r="AA111" s="162">
        <f t="shared" si="27"/>
        <v>0</v>
      </c>
      <c r="AB111" s="162">
        <f t="shared" si="27"/>
        <v>0</v>
      </c>
      <c r="AC111" s="162">
        <f t="shared" si="27"/>
        <v>0</v>
      </c>
      <c r="AD111" s="162">
        <f t="shared" si="27"/>
        <v>0</v>
      </c>
      <c r="AE111" s="162">
        <f t="shared" si="27"/>
        <v>0</v>
      </c>
      <c r="AF111" s="162">
        <f t="shared" si="27"/>
        <v>0</v>
      </c>
      <c r="AG111" s="162">
        <f t="shared" si="27"/>
        <v>0</v>
      </c>
      <c r="AH111" s="162">
        <f t="shared" si="27"/>
        <v>0</v>
      </c>
      <c r="AI111" s="162">
        <f t="shared" si="27"/>
        <v>0</v>
      </c>
      <c r="AJ111" s="162">
        <f t="shared" si="27"/>
        <v>0</v>
      </c>
      <c r="AK111" s="162">
        <f t="shared" si="27"/>
        <v>0</v>
      </c>
      <c r="AL111" s="162">
        <f t="shared" si="27"/>
        <v>0</v>
      </c>
      <c r="AM111" s="162">
        <f t="shared" si="27"/>
        <v>0</v>
      </c>
      <c r="AN111" s="155">
        <f>AVERAGE(V111:AM111)</f>
        <v>0</v>
      </c>
    </row>
    <row r="112" spans="1:20" ht="11.25">
      <c r="A112" s="59" t="s">
        <v>3</v>
      </c>
      <c r="B112" s="70">
        <v>0</v>
      </c>
      <c r="C112" s="70">
        <v>0</v>
      </c>
      <c r="D112" s="70">
        <v>1</v>
      </c>
      <c r="E112" s="70">
        <v>1</v>
      </c>
      <c r="F112" s="70">
        <v>0</v>
      </c>
      <c r="G112" s="70">
        <v>0</v>
      </c>
      <c r="H112" s="70">
        <v>0</v>
      </c>
      <c r="I112" s="70">
        <v>0</v>
      </c>
      <c r="J112" s="70">
        <v>1</v>
      </c>
      <c r="K112" s="70">
        <v>2</v>
      </c>
      <c r="L112" s="70">
        <v>0</v>
      </c>
      <c r="M112" s="70">
        <v>0</v>
      </c>
      <c r="N112" s="71">
        <v>0</v>
      </c>
      <c r="O112" s="71">
        <v>0</v>
      </c>
      <c r="P112" s="71">
        <v>1</v>
      </c>
      <c r="Q112" s="71">
        <v>1</v>
      </c>
      <c r="R112" s="71">
        <v>0</v>
      </c>
      <c r="S112" s="71">
        <v>0</v>
      </c>
      <c r="T112" s="69">
        <f t="shared" si="25"/>
        <v>7</v>
      </c>
    </row>
    <row r="113" spans="1:20" ht="11.25">
      <c r="A113" s="59" t="s">
        <v>1</v>
      </c>
      <c r="B113" s="70">
        <v>1</v>
      </c>
      <c r="C113" s="70">
        <v>1</v>
      </c>
      <c r="D113" s="70">
        <v>0</v>
      </c>
      <c r="E113" s="70">
        <v>0</v>
      </c>
      <c r="F113" s="70">
        <v>1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69">
        <f t="shared" si="25"/>
        <v>3</v>
      </c>
    </row>
    <row r="114" spans="1:20" ht="11.25">
      <c r="A114" s="59" t="s">
        <v>8</v>
      </c>
      <c r="B114" s="70">
        <v>2</v>
      </c>
      <c r="C114" s="70">
        <v>0</v>
      </c>
      <c r="D114" s="70">
        <v>0</v>
      </c>
      <c r="E114" s="70">
        <v>0</v>
      </c>
      <c r="F114" s="70">
        <v>2</v>
      </c>
      <c r="G114" s="70">
        <v>0</v>
      </c>
      <c r="H114" s="70">
        <v>0</v>
      </c>
      <c r="I114" s="70">
        <v>2</v>
      </c>
      <c r="J114" s="70">
        <v>0</v>
      </c>
      <c r="K114" s="70">
        <v>0</v>
      </c>
      <c r="L114" s="70">
        <v>0</v>
      </c>
      <c r="M114" s="70">
        <v>0</v>
      </c>
      <c r="N114" s="71">
        <v>1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69">
        <f t="shared" si="25"/>
        <v>7</v>
      </c>
    </row>
    <row r="115" spans="1:20" ht="11.25">
      <c r="A115" s="59" t="s">
        <v>5</v>
      </c>
      <c r="B115" s="70">
        <v>2</v>
      </c>
      <c r="C115" s="70">
        <v>0</v>
      </c>
      <c r="D115" s="70">
        <v>0</v>
      </c>
      <c r="E115" s="70">
        <v>0</v>
      </c>
      <c r="F115" s="70">
        <v>1</v>
      </c>
      <c r="G115" s="70">
        <v>0</v>
      </c>
      <c r="H115" s="70">
        <v>0</v>
      </c>
      <c r="I115" s="70">
        <v>0</v>
      </c>
      <c r="J115" s="70">
        <v>1</v>
      </c>
      <c r="K115" s="70">
        <v>0</v>
      </c>
      <c r="L115" s="70">
        <v>1</v>
      </c>
      <c r="M115" s="70">
        <v>0</v>
      </c>
      <c r="N115" s="71">
        <v>0</v>
      </c>
      <c r="O115" s="71">
        <v>0</v>
      </c>
      <c r="P115" s="71">
        <v>0</v>
      </c>
      <c r="Q115" s="71">
        <v>0</v>
      </c>
      <c r="R115" s="71">
        <v>0</v>
      </c>
      <c r="S115" s="71">
        <v>0</v>
      </c>
      <c r="T115" s="69">
        <f t="shared" si="25"/>
        <v>5</v>
      </c>
    </row>
    <row r="116" spans="1:20" ht="11.25">
      <c r="A116" s="59" t="s">
        <v>6</v>
      </c>
      <c r="B116" s="70">
        <v>0</v>
      </c>
      <c r="C116" s="70">
        <v>1</v>
      </c>
      <c r="D116" s="70">
        <v>0</v>
      </c>
      <c r="E116" s="70">
        <v>0</v>
      </c>
      <c r="F116" s="70">
        <v>0</v>
      </c>
      <c r="G116" s="70">
        <v>2</v>
      </c>
      <c r="H116" s="70">
        <v>1</v>
      </c>
      <c r="I116" s="70">
        <v>0</v>
      </c>
      <c r="J116" s="70">
        <v>0</v>
      </c>
      <c r="K116" s="70">
        <v>0</v>
      </c>
      <c r="L116" s="70">
        <v>1</v>
      </c>
      <c r="M116" s="70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2</v>
      </c>
      <c r="S116" s="71">
        <v>1</v>
      </c>
      <c r="T116" s="69">
        <f t="shared" si="25"/>
        <v>8</v>
      </c>
    </row>
    <row r="117" spans="1:20" ht="11.25">
      <c r="A117" s="59" t="s">
        <v>4</v>
      </c>
      <c r="B117" s="70">
        <v>1</v>
      </c>
      <c r="C117" s="70">
        <v>1</v>
      </c>
      <c r="D117" s="70">
        <v>0</v>
      </c>
      <c r="E117" s="70">
        <v>0</v>
      </c>
      <c r="F117" s="70">
        <v>0</v>
      </c>
      <c r="G117" s="70">
        <v>2</v>
      </c>
      <c r="H117" s="70">
        <v>1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69">
        <f t="shared" si="25"/>
        <v>5</v>
      </c>
    </row>
    <row r="118" spans="1:20" ht="11.25">
      <c r="A118" s="59" t="s">
        <v>7</v>
      </c>
      <c r="B118" s="70">
        <v>0</v>
      </c>
      <c r="C118" s="70">
        <v>0</v>
      </c>
      <c r="D118" s="70">
        <v>1</v>
      </c>
      <c r="E118" s="70">
        <v>0</v>
      </c>
      <c r="F118" s="70">
        <v>0</v>
      </c>
      <c r="G118" s="70">
        <v>1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69">
        <f t="shared" si="25"/>
        <v>2</v>
      </c>
    </row>
    <row r="119" spans="1:20" ht="11.25">
      <c r="A119" s="246" t="s">
        <v>59</v>
      </c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</row>
    <row r="120" spans="1:20" ht="11.25">
      <c r="A120" s="247" t="s">
        <v>40</v>
      </c>
      <c r="B120" s="248" t="s">
        <v>43</v>
      </c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9" t="s">
        <v>60</v>
      </c>
    </row>
    <row r="121" spans="1:20" ht="11.25">
      <c r="A121" s="247"/>
      <c r="B121" s="57">
        <v>5</v>
      </c>
      <c r="C121" s="57">
        <v>6</v>
      </c>
      <c r="D121" s="57">
        <v>7</v>
      </c>
      <c r="E121" s="57">
        <v>8</v>
      </c>
      <c r="F121" s="57">
        <v>9</v>
      </c>
      <c r="G121" s="57">
        <v>10</v>
      </c>
      <c r="H121" s="57">
        <v>11</v>
      </c>
      <c r="I121" s="57">
        <v>12</v>
      </c>
      <c r="J121" s="57">
        <v>13</v>
      </c>
      <c r="K121" s="57">
        <v>14</v>
      </c>
      <c r="L121" s="57">
        <v>15</v>
      </c>
      <c r="M121" s="57">
        <v>16</v>
      </c>
      <c r="N121" s="57">
        <v>17</v>
      </c>
      <c r="O121" s="57">
        <v>18</v>
      </c>
      <c r="P121" s="57">
        <v>19</v>
      </c>
      <c r="Q121" s="57">
        <v>20</v>
      </c>
      <c r="R121" s="57">
        <v>21</v>
      </c>
      <c r="S121" s="57">
        <v>22</v>
      </c>
      <c r="T121" s="250"/>
    </row>
    <row r="122" spans="1:21" ht="11.25">
      <c r="A122" s="58" t="s">
        <v>2</v>
      </c>
      <c r="B122" s="70">
        <v>2</v>
      </c>
      <c r="C122" s="70">
        <v>2</v>
      </c>
      <c r="D122" s="70">
        <v>3</v>
      </c>
      <c r="E122" s="70">
        <v>1</v>
      </c>
      <c r="F122" s="70">
        <v>3</v>
      </c>
      <c r="G122" s="70">
        <v>2</v>
      </c>
      <c r="H122" s="70">
        <v>1</v>
      </c>
      <c r="I122" s="70">
        <v>1</v>
      </c>
      <c r="J122" s="70">
        <v>2</v>
      </c>
      <c r="K122" s="70">
        <v>3</v>
      </c>
      <c r="L122" s="70">
        <v>0</v>
      </c>
      <c r="M122" s="70">
        <v>3</v>
      </c>
      <c r="N122" s="71">
        <v>0</v>
      </c>
      <c r="O122" s="71">
        <v>0</v>
      </c>
      <c r="P122" s="71">
        <v>2</v>
      </c>
      <c r="Q122" s="71">
        <v>2</v>
      </c>
      <c r="R122" s="71">
        <v>0</v>
      </c>
      <c r="S122" s="71">
        <v>2</v>
      </c>
      <c r="T122" s="69">
        <f>B122+C122+D122+E122+F122+G122+H122+I122+J122+K122+L122+M122+N122+O122+P122+Q122+R122+S122</f>
        <v>29</v>
      </c>
      <c r="U122" s="155">
        <f>AVERAGE(B122:S131)</f>
        <v>1.05</v>
      </c>
    </row>
    <row r="123" spans="1:40" ht="11.25">
      <c r="A123" s="59" t="s">
        <v>9</v>
      </c>
      <c r="B123" s="70">
        <v>2</v>
      </c>
      <c r="C123" s="70">
        <v>1</v>
      </c>
      <c r="D123" s="70">
        <v>2</v>
      </c>
      <c r="E123" s="70">
        <v>2</v>
      </c>
      <c r="F123" s="70">
        <v>1</v>
      </c>
      <c r="G123" s="70">
        <v>1</v>
      </c>
      <c r="H123" s="70">
        <v>0</v>
      </c>
      <c r="I123" s="70">
        <v>1</v>
      </c>
      <c r="J123" s="70">
        <v>0</v>
      </c>
      <c r="K123" s="70">
        <v>0</v>
      </c>
      <c r="L123" s="70">
        <v>1</v>
      </c>
      <c r="M123" s="70">
        <v>1</v>
      </c>
      <c r="N123" s="71">
        <v>0</v>
      </c>
      <c r="O123" s="71">
        <v>1</v>
      </c>
      <c r="P123" s="71">
        <v>1</v>
      </c>
      <c r="Q123" s="71">
        <v>1</v>
      </c>
      <c r="R123" s="71">
        <v>1</v>
      </c>
      <c r="S123" s="71">
        <v>0</v>
      </c>
      <c r="T123" s="69">
        <f aca="true" t="shared" si="28" ref="T123:T131">B123+C123+D123+E123+F123+G123+H123+I123+J123+K123+L123+M123+N123+O123+P123+Q123+R123+S123</f>
        <v>16</v>
      </c>
      <c r="V123" s="162">
        <f aca="true" t="shared" si="29" ref="V123:AM123">MAX(B122:B131)</f>
        <v>2</v>
      </c>
      <c r="W123" s="162">
        <f t="shared" si="29"/>
        <v>2</v>
      </c>
      <c r="X123" s="162">
        <f t="shared" si="29"/>
        <v>3</v>
      </c>
      <c r="Y123" s="162">
        <f t="shared" si="29"/>
        <v>2</v>
      </c>
      <c r="Z123" s="162">
        <f t="shared" si="29"/>
        <v>5</v>
      </c>
      <c r="AA123" s="162">
        <f t="shared" si="29"/>
        <v>2</v>
      </c>
      <c r="AB123" s="162">
        <f t="shared" si="29"/>
        <v>3</v>
      </c>
      <c r="AC123" s="162">
        <f t="shared" si="29"/>
        <v>2</v>
      </c>
      <c r="AD123" s="162">
        <f t="shared" si="29"/>
        <v>3</v>
      </c>
      <c r="AE123" s="162">
        <f t="shared" si="29"/>
        <v>3</v>
      </c>
      <c r="AF123" s="162">
        <f t="shared" si="29"/>
        <v>3</v>
      </c>
      <c r="AG123" s="162">
        <f t="shared" si="29"/>
        <v>3</v>
      </c>
      <c r="AH123" s="162">
        <f t="shared" si="29"/>
        <v>2</v>
      </c>
      <c r="AI123" s="162">
        <f t="shared" si="29"/>
        <v>1</v>
      </c>
      <c r="AJ123" s="162">
        <f t="shared" si="29"/>
        <v>2</v>
      </c>
      <c r="AK123" s="162">
        <f t="shared" si="29"/>
        <v>4</v>
      </c>
      <c r="AL123" s="162">
        <f t="shared" si="29"/>
        <v>5</v>
      </c>
      <c r="AM123" s="162">
        <f t="shared" si="29"/>
        <v>3</v>
      </c>
      <c r="AN123" s="155">
        <f>AVERAGE(V123:AM123)</f>
        <v>2.7777777777777777</v>
      </c>
    </row>
    <row r="124" spans="1:40" ht="11.25">
      <c r="A124" s="59" t="s">
        <v>0</v>
      </c>
      <c r="B124" s="70">
        <v>2</v>
      </c>
      <c r="C124" s="70">
        <v>0</v>
      </c>
      <c r="D124" s="70">
        <v>1</v>
      </c>
      <c r="E124" s="70">
        <v>0</v>
      </c>
      <c r="F124" s="70">
        <v>1</v>
      </c>
      <c r="G124" s="70">
        <v>1</v>
      </c>
      <c r="H124" s="70">
        <v>0</v>
      </c>
      <c r="I124" s="70">
        <v>1</v>
      </c>
      <c r="J124" s="70">
        <v>1</v>
      </c>
      <c r="K124" s="70">
        <v>2</v>
      </c>
      <c r="L124" s="70">
        <v>2</v>
      </c>
      <c r="M124" s="70">
        <v>0</v>
      </c>
      <c r="N124" s="71">
        <v>2</v>
      </c>
      <c r="O124" s="71">
        <v>1</v>
      </c>
      <c r="P124" s="71">
        <v>0</v>
      </c>
      <c r="Q124" s="71">
        <v>2</v>
      </c>
      <c r="R124" s="71">
        <v>0</v>
      </c>
      <c r="S124" s="71">
        <v>2</v>
      </c>
      <c r="T124" s="69">
        <f t="shared" si="28"/>
        <v>18</v>
      </c>
      <c r="V124" s="162">
        <f aca="true" t="shared" si="30" ref="V124:AM124">MIN(B122:B131)</f>
        <v>0</v>
      </c>
      <c r="W124" s="162">
        <f t="shared" si="30"/>
        <v>0</v>
      </c>
      <c r="X124" s="162">
        <f t="shared" si="30"/>
        <v>0</v>
      </c>
      <c r="Y124" s="162">
        <f t="shared" si="30"/>
        <v>0</v>
      </c>
      <c r="Z124" s="162">
        <f t="shared" si="30"/>
        <v>0</v>
      </c>
      <c r="AA124" s="162">
        <f t="shared" si="30"/>
        <v>0</v>
      </c>
      <c r="AB124" s="162">
        <f t="shared" si="30"/>
        <v>0</v>
      </c>
      <c r="AC124" s="162">
        <f t="shared" si="30"/>
        <v>0</v>
      </c>
      <c r="AD124" s="162">
        <f t="shared" si="30"/>
        <v>0</v>
      </c>
      <c r="AE124" s="162">
        <f t="shared" si="30"/>
        <v>0</v>
      </c>
      <c r="AF124" s="162">
        <f t="shared" si="30"/>
        <v>0</v>
      </c>
      <c r="AG124" s="162">
        <f t="shared" si="30"/>
        <v>0</v>
      </c>
      <c r="AH124" s="162">
        <f t="shared" si="30"/>
        <v>0</v>
      </c>
      <c r="AI124" s="162">
        <f t="shared" si="30"/>
        <v>0</v>
      </c>
      <c r="AJ124" s="162">
        <f t="shared" si="30"/>
        <v>0</v>
      </c>
      <c r="AK124" s="162">
        <f t="shared" si="30"/>
        <v>0</v>
      </c>
      <c r="AL124" s="162">
        <f t="shared" si="30"/>
        <v>0</v>
      </c>
      <c r="AM124" s="162">
        <f t="shared" si="30"/>
        <v>0</v>
      </c>
      <c r="AN124" s="155">
        <f>AVERAGE(V124:AM124)</f>
        <v>0</v>
      </c>
    </row>
    <row r="125" spans="1:20" ht="11.25">
      <c r="A125" s="59" t="s">
        <v>3</v>
      </c>
      <c r="B125" s="70">
        <v>2</v>
      </c>
      <c r="C125" s="70">
        <v>2</v>
      </c>
      <c r="D125" s="70">
        <v>2</v>
      </c>
      <c r="E125" s="70">
        <v>0</v>
      </c>
      <c r="F125" s="70">
        <v>5</v>
      </c>
      <c r="G125" s="70">
        <v>1</v>
      </c>
      <c r="H125" s="70">
        <v>0</v>
      </c>
      <c r="I125" s="70">
        <v>2</v>
      </c>
      <c r="J125" s="70">
        <v>1</v>
      </c>
      <c r="K125" s="70">
        <v>1</v>
      </c>
      <c r="L125" s="70">
        <v>3</v>
      </c>
      <c r="M125" s="70">
        <v>3</v>
      </c>
      <c r="N125" s="71">
        <v>1</v>
      </c>
      <c r="O125" s="71">
        <v>1</v>
      </c>
      <c r="P125" s="71">
        <v>0</v>
      </c>
      <c r="Q125" s="71">
        <v>4</v>
      </c>
      <c r="R125" s="71">
        <v>0</v>
      </c>
      <c r="S125" s="71">
        <v>3</v>
      </c>
      <c r="T125" s="69">
        <f t="shared" si="28"/>
        <v>31</v>
      </c>
    </row>
    <row r="126" spans="1:20" ht="11.25">
      <c r="A126" s="59" t="s">
        <v>1</v>
      </c>
      <c r="B126" s="70">
        <v>2</v>
      </c>
      <c r="C126" s="70">
        <v>2</v>
      </c>
      <c r="D126" s="70">
        <v>0</v>
      </c>
      <c r="E126" s="70">
        <v>1</v>
      </c>
      <c r="F126" s="70">
        <v>2</v>
      </c>
      <c r="G126" s="70">
        <v>2</v>
      </c>
      <c r="H126" s="70">
        <v>1</v>
      </c>
      <c r="I126" s="70">
        <v>1</v>
      </c>
      <c r="J126" s="70">
        <v>1</v>
      </c>
      <c r="K126" s="70">
        <v>0</v>
      </c>
      <c r="L126" s="70">
        <v>2</v>
      </c>
      <c r="M126" s="70">
        <v>0</v>
      </c>
      <c r="N126" s="71">
        <v>0</v>
      </c>
      <c r="O126" s="71">
        <v>0</v>
      </c>
      <c r="P126" s="71">
        <v>1</v>
      </c>
      <c r="Q126" s="71">
        <v>3</v>
      </c>
      <c r="R126" s="71">
        <v>0</v>
      </c>
      <c r="S126" s="71">
        <v>0</v>
      </c>
      <c r="T126" s="69">
        <f t="shared" si="28"/>
        <v>18</v>
      </c>
    </row>
    <row r="127" spans="1:20" ht="11.25">
      <c r="A127" s="59" t="s">
        <v>8</v>
      </c>
      <c r="B127" s="70">
        <v>1</v>
      </c>
      <c r="C127" s="70">
        <v>1</v>
      </c>
      <c r="D127" s="70">
        <v>2</v>
      </c>
      <c r="E127" s="70">
        <v>1</v>
      </c>
      <c r="F127" s="70">
        <v>1</v>
      </c>
      <c r="G127" s="70">
        <v>1</v>
      </c>
      <c r="H127" s="70">
        <v>0</v>
      </c>
      <c r="I127" s="70">
        <v>0</v>
      </c>
      <c r="J127" s="70">
        <v>0</v>
      </c>
      <c r="K127" s="70">
        <v>1</v>
      </c>
      <c r="L127" s="70">
        <v>1</v>
      </c>
      <c r="M127" s="70">
        <v>1</v>
      </c>
      <c r="N127" s="71">
        <v>1</v>
      </c>
      <c r="O127" s="71">
        <v>1</v>
      </c>
      <c r="P127" s="71">
        <v>1</v>
      </c>
      <c r="Q127" s="71">
        <v>0</v>
      </c>
      <c r="R127" s="71">
        <v>1</v>
      </c>
      <c r="S127" s="71">
        <v>1</v>
      </c>
      <c r="T127" s="69">
        <f t="shared" si="28"/>
        <v>15</v>
      </c>
    </row>
    <row r="128" spans="1:20" ht="11.25">
      <c r="A128" s="59" t="s">
        <v>5</v>
      </c>
      <c r="B128" s="70">
        <v>1</v>
      </c>
      <c r="C128" s="70">
        <v>0</v>
      </c>
      <c r="D128" s="70">
        <v>1</v>
      </c>
      <c r="E128" s="70">
        <v>2</v>
      </c>
      <c r="F128" s="70">
        <v>0</v>
      </c>
      <c r="G128" s="70">
        <v>0</v>
      </c>
      <c r="H128" s="70">
        <v>0</v>
      </c>
      <c r="I128" s="70">
        <v>1</v>
      </c>
      <c r="J128" s="70">
        <v>0</v>
      </c>
      <c r="K128" s="70">
        <v>0</v>
      </c>
      <c r="L128" s="70">
        <v>1</v>
      </c>
      <c r="M128" s="70">
        <v>3</v>
      </c>
      <c r="N128" s="71">
        <v>0</v>
      </c>
      <c r="O128" s="71">
        <v>0</v>
      </c>
      <c r="P128" s="71">
        <v>1</v>
      </c>
      <c r="Q128" s="71">
        <v>1</v>
      </c>
      <c r="R128" s="71">
        <v>1</v>
      </c>
      <c r="S128" s="71">
        <v>1</v>
      </c>
      <c r="T128" s="69">
        <f t="shared" si="28"/>
        <v>13</v>
      </c>
    </row>
    <row r="129" spans="1:20" ht="11.25">
      <c r="A129" s="59" t="s">
        <v>6</v>
      </c>
      <c r="B129" s="70">
        <v>2</v>
      </c>
      <c r="C129" s="70">
        <v>2</v>
      </c>
      <c r="D129" s="70">
        <v>0</v>
      </c>
      <c r="E129" s="70">
        <v>0</v>
      </c>
      <c r="F129" s="70">
        <v>0</v>
      </c>
      <c r="G129" s="70">
        <v>2</v>
      </c>
      <c r="H129" s="70">
        <v>3</v>
      </c>
      <c r="I129" s="70">
        <v>1</v>
      </c>
      <c r="J129" s="70">
        <v>0</v>
      </c>
      <c r="K129" s="70">
        <v>1</v>
      </c>
      <c r="L129" s="70">
        <v>0</v>
      </c>
      <c r="M129" s="70">
        <v>1</v>
      </c>
      <c r="N129" s="71">
        <v>2</v>
      </c>
      <c r="O129" s="71">
        <v>1</v>
      </c>
      <c r="P129" s="71">
        <v>1</v>
      </c>
      <c r="Q129" s="71">
        <v>0</v>
      </c>
      <c r="R129" s="71">
        <v>5</v>
      </c>
      <c r="S129" s="71">
        <v>0</v>
      </c>
      <c r="T129" s="69">
        <f t="shared" si="28"/>
        <v>21</v>
      </c>
    </row>
    <row r="130" spans="1:20" ht="11.25">
      <c r="A130" s="59" t="s">
        <v>4</v>
      </c>
      <c r="B130" s="70">
        <v>0</v>
      </c>
      <c r="C130" s="70">
        <v>0</v>
      </c>
      <c r="D130" s="70">
        <v>0</v>
      </c>
      <c r="E130" s="70">
        <v>1</v>
      </c>
      <c r="F130" s="70">
        <v>2</v>
      </c>
      <c r="G130" s="70">
        <v>1</v>
      </c>
      <c r="H130" s="70">
        <v>1</v>
      </c>
      <c r="I130" s="70">
        <v>1</v>
      </c>
      <c r="J130" s="70">
        <v>1</v>
      </c>
      <c r="K130" s="70">
        <v>2</v>
      </c>
      <c r="L130" s="70">
        <v>2</v>
      </c>
      <c r="M130" s="70">
        <v>1</v>
      </c>
      <c r="N130" s="71">
        <v>0</v>
      </c>
      <c r="O130" s="71">
        <v>1</v>
      </c>
      <c r="P130" s="71">
        <v>0</v>
      </c>
      <c r="Q130" s="71">
        <v>0</v>
      </c>
      <c r="R130" s="71">
        <v>0</v>
      </c>
      <c r="S130" s="71">
        <v>2</v>
      </c>
      <c r="T130" s="69">
        <f t="shared" si="28"/>
        <v>15</v>
      </c>
    </row>
    <row r="131" spans="1:20" ht="11.25">
      <c r="A131" s="59" t="s">
        <v>7</v>
      </c>
      <c r="B131" s="70">
        <v>2</v>
      </c>
      <c r="C131" s="70">
        <v>1</v>
      </c>
      <c r="D131" s="70">
        <v>0</v>
      </c>
      <c r="E131" s="70">
        <v>0</v>
      </c>
      <c r="F131" s="70">
        <v>2</v>
      </c>
      <c r="G131" s="70">
        <v>1</v>
      </c>
      <c r="H131" s="70">
        <v>0</v>
      </c>
      <c r="I131" s="70">
        <v>1</v>
      </c>
      <c r="J131" s="70">
        <v>3</v>
      </c>
      <c r="K131" s="70">
        <v>0</v>
      </c>
      <c r="L131" s="70">
        <v>1</v>
      </c>
      <c r="M131" s="70">
        <v>0</v>
      </c>
      <c r="N131" s="71">
        <v>0</v>
      </c>
      <c r="O131" s="71">
        <v>0</v>
      </c>
      <c r="P131" s="71">
        <v>0</v>
      </c>
      <c r="Q131" s="71">
        <v>1</v>
      </c>
      <c r="R131" s="71">
        <v>1</v>
      </c>
      <c r="S131" s="71">
        <v>0</v>
      </c>
      <c r="T131" s="69">
        <f t="shared" si="28"/>
        <v>13</v>
      </c>
    </row>
    <row r="132" spans="1:20" ht="11.25">
      <c r="A132" s="246" t="s">
        <v>61</v>
      </c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</row>
    <row r="133" spans="1:20" ht="11.25">
      <c r="A133" s="247" t="s">
        <v>40</v>
      </c>
      <c r="B133" s="248" t="s">
        <v>43</v>
      </c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9" t="s">
        <v>62</v>
      </c>
    </row>
    <row r="134" spans="1:20" ht="11.25">
      <c r="A134" s="247"/>
      <c r="B134" s="57">
        <v>5</v>
      </c>
      <c r="C134" s="57">
        <v>6</v>
      </c>
      <c r="D134" s="57">
        <v>7</v>
      </c>
      <c r="E134" s="57">
        <v>8</v>
      </c>
      <c r="F134" s="57">
        <v>9</v>
      </c>
      <c r="G134" s="57">
        <v>10</v>
      </c>
      <c r="H134" s="57">
        <v>11</v>
      </c>
      <c r="I134" s="57">
        <v>12</v>
      </c>
      <c r="J134" s="57">
        <v>13</v>
      </c>
      <c r="K134" s="57">
        <v>14</v>
      </c>
      <c r="L134" s="57">
        <v>15</v>
      </c>
      <c r="M134" s="57">
        <v>16</v>
      </c>
      <c r="N134" s="57">
        <v>17</v>
      </c>
      <c r="O134" s="57">
        <v>18</v>
      </c>
      <c r="P134" s="57">
        <v>19</v>
      </c>
      <c r="Q134" s="57">
        <v>20</v>
      </c>
      <c r="R134" s="57">
        <v>21</v>
      </c>
      <c r="S134" s="57">
        <v>22</v>
      </c>
      <c r="T134" s="250"/>
    </row>
    <row r="135" spans="1:21" ht="11.25">
      <c r="A135" s="58" t="s">
        <v>2</v>
      </c>
      <c r="B135" s="70">
        <v>0</v>
      </c>
      <c r="C135" s="70">
        <v>3</v>
      </c>
      <c r="D135" s="70">
        <v>3</v>
      </c>
      <c r="E135" s="70">
        <v>1</v>
      </c>
      <c r="F135" s="70">
        <v>2</v>
      </c>
      <c r="G135" s="70">
        <v>1</v>
      </c>
      <c r="H135" s="70">
        <v>2</v>
      </c>
      <c r="I135" s="70">
        <v>2</v>
      </c>
      <c r="J135" s="70">
        <v>3</v>
      </c>
      <c r="K135" s="70">
        <v>1</v>
      </c>
      <c r="L135" s="70">
        <v>4</v>
      </c>
      <c r="M135" s="70">
        <v>2</v>
      </c>
      <c r="N135" s="71">
        <v>1</v>
      </c>
      <c r="O135" s="71">
        <v>3</v>
      </c>
      <c r="P135" s="71">
        <v>3</v>
      </c>
      <c r="Q135" s="71">
        <v>4</v>
      </c>
      <c r="R135" s="71">
        <v>3</v>
      </c>
      <c r="S135" s="71">
        <v>2</v>
      </c>
      <c r="T135" s="69">
        <f>B135+C135+D135+E135+F135+G135+H135+I135+J135+K135+L135+M135+N135+O135+P135+Q135+R135+S135</f>
        <v>40</v>
      </c>
      <c r="U135" s="155">
        <f>AVERAGE(B135:S144)</f>
        <v>1.5611111111111111</v>
      </c>
    </row>
    <row r="136" spans="1:40" ht="11.25">
      <c r="A136" s="59" t="s">
        <v>9</v>
      </c>
      <c r="B136" s="70">
        <v>0</v>
      </c>
      <c r="C136" s="70">
        <v>0</v>
      </c>
      <c r="D136" s="70">
        <v>3</v>
      </c>
      <c r="E136" s="70">
        <v>4</v>
      </c>
      <c r="F136" s="70">
        <v>2</v>
      </c>
      <c r="G136" s="70">
        <v>2</v>
      </c>
      <c r="H136" s="70">
        <v>3</v>
      </c>
      <c r="I136" s="70">
        <v>1</v>
      </c>
      <c r="J136" s="70">
        <v>1</v>
      </c>
      <c r="K136" s="70">
        <v>1</v>
      </c>
      <c r="L136" s="70">
        <v>2</v>
      </c>
      <c r="M136" s="70">
        <v>2</v>
      </c>
      <c r="N136" s="71">
        <v>1</v>
      </c>
      <c r="O136" s="71">
        <v>1</v>
      </c>
      <c r="P136" s="71">
        <v>2</v>
      </c>
      <c r="Q136" s="71">
        <v>0</v>
      </c>
      <c r="R136" s="71">
        <v>0</v>
      </c>
      <c r="S136" s="71">
        <v>1</v>
      </c>
      <c r="T136" s="69">
        <f aca="true" t="shared" si="31" ref="T136:T144">B136+C136+D136+E136+F136+G136+H136+I136+J136+K136+L136+M136+N136+O136+P136+Q136+R136+S136</f>
        <v>26</v>
      </c>
      <c r="V136" s="162">
        <f aca="true" t="shared" si="32" ref="V136:AM136">MAX(B135:B144)</f>
        <v>4</v>
      </c>
      <c r="W136" s="162">
        <f t="shared" si="32"/>
        <v>3</v>
      </c>
      <c r="X136" s="162">
        <f t="shared" si="32"/>
        <v>3</v>
      </c>
      <c r="Y136" s="162">
        <f t="shared" si="32"/>
        <v>4</v>
      </c>
      <c r="Z136" s="162">
        <f t="shared" si="32"/>
        <v>4</v>
      </c>
      <c r="AA136" s="162">
        <f t="shared" si="32"/>
        <v>3</v>
      </c>
      <c r="AB136" s="162">
        <f t="shared" si="32"/>
        <v>5</v>
      </c>
      <c r="AC136" s="162">
        <f t="shared" si="32"/>
        <v>2</v>
      </c>
      <c r="AD136" s="162">
        <f t="shared" si="32"/>
        <v>3</v>
      </c>
      <c r="AE136" s="162">
        <f t="shared" si="32"/>
        <v>5</v>
      </c>
      <c r="AF136" s="162">
        <f t="shared" si="32"/>
        <v>4</v>
      </c>
      <c r="AG136" s="162">
        <f t="shared" si="32"/>
        <v>2</v>
      </c>
      <c r="AH136" s="162">
        <f t="shared" si="32"/>
        <v>3</v>
      </c>
      <c r="AI136" s="162">
        <f t="shared" si="32"/>
        <v>3</v>
      </c>
      <c r="AJ136" s="162">
        <f t="shared" si="32"/>
        <v>3</v>
      </c>
      <c r="AK136" s="162">
        <f t="shared" si="32"/>
        <v>4</v>
      </c>
      <c r="AL136" s="162">
        <f t="shared" si="32"/>
        <v>3</v>
      </c>
      <c r="AM136" s="162">
        <f t="shared" si="32"/>
        <v>4</v>
      </c>
      <c r="AN136" s="155">
        <f>AVERAGE(V136:AM136)</f>
        <v>3.4444444444444446</v>
      </c>
    </row>
    <row r="137" spans="1:40" ht="11.25">
      <c r="A137" s="59" t="s">
        <v>0</v>
      </c>
      <c r="B137" s="70">
        <v>1</v>
      </c>
      <c r="C137" s="70">
        <v>2</v>
      </c>
      <c r="D137" s="70">
        <v>1</v>
      </c>
      <c r="E137" s="70">
        <v>1</v>
      </c>
      <c r="F137" s="70">
        <v>1</v>
      </c>
      <c r="G137" s="70">
        <v>2</v>
      </c>
      <c r="H137" s="70">
        <v>1</v>
      </c>
      <c r="I137" s="70">
        <v>2</v>
      </c>
      <c r="J137" s="70">
        <v>1</v>
      </c>
      <c r="K137" s="70">
        <v>3</v>
      </c>
      <c r="L137" s="70">
        <v>1</v>
      </c>
      <c r="M137" s="70">
        <v>1</v>
      </c>
      <c r="N137" s="71">
        <v>0</v>
      </c>
      <c r="O137" s="71">
        <v>2</v>
      </c>
      <c r="P137" s="71">
        <v>1</v>
      </c>
      <c r="Q137" s="71">
        <v>1</v>
      </c>
      <c r="R137" s="71">
        <v>3</v>
      </c>
      <c r="S137" s="71">
        <v>2</v>
      </c>
      <c r="T137" s="69">
        <f t="shared" si="31"/>
        <v>26</v>
      </c>
      <c r="V137" s="162">
        <f aca="true" t="shared" si="33" ref="V137:AM137">MIN(B135:B144)</f>
        <v>0</v>
      </c>
      <c r="W137" s="162">
        <f t="shared" si="33"/>
        <v>0</v>
      </c>
      <c r="X137" s="162">
        <f t="shared" si="33"/>
        <v>0</v>
      </c>
      <c r="Y137" s="162">
        <f t="shared" si="33"/>
        <v>1</v>
      </c>
      <c r="Z137" s="162">
        <f t="shared" si="33"/>
        <v>1</v>
      </c>
      <c r="AA137" s="162">
        <f t="shared" si="33"/>
        <v>1</v>
      </c>
      <c r="AB137" s="162">
        <f t="shared" si="33"/>
        <v>0</v>
      </c>
      <c r="AC137" s="162">
        <f t="shared" si="33"/>
        <v>0</v>
      </c>
      <c r="AD137" s="162">
        <f t="shared" si="33"/>
        <v>0</v>
      </c>
      <c r="AE137" s="162">
        <f t="shared" si="33"/>
        <v>0</v>
      </c>
      <c r="AF137" s="162">
        <f t="shared" si="33"/>
        <v>0</v>
      </c>
      <c r="AG137" s="162">
        <f t="shared" si="33"/>
        <v>0</v>
      </c>
      <c r="AH137" s="162">
        <f t="shared" si="33"/>
        <v>0</v>
      </c>
      <c r="AI137" s="162">
        <f t="shared" si="33"/>
        <v>1</v>
      </c>
      <c r="AJ137" s="162">
        <f t="shared" si="33"/>
        <v>0</v>
      </c>
      <c r="AK137" s="162">
        <f t="shared" si="33"/>
        <v>0</v>
      </c>
      <c r="AL137" s="162">
        <f t="shared" si="33"/>
        <v>0</v>
      </c>
      <c r="AM137" s="162">
        <f t="shared" si="33"/>
        <v>0</v>
      </c>
      <c r="AN137" s="155">
        <f>AVERAGE(V137:AM137)</f>
        <v>0.2222222222222222</v>
      </c>
    </row>
    <row r="138" spans="1:20" ht="11.25">
      <c r="A138" s="59" t="s">
        <v>3</v>
      </c>
      <c r="B138" s="70">
        <v>4</v>
      </c>
      <c r="C138" s="70">
        <v>0</v>
      </c>
      <c r="D138" s="70">
        <v>0</v>
      </c>
      <c r="E138" s="70">
        <v>1</v>
      </c>
      <c r="F138" s="70">
        <v>2</v>
      </c>
      <c r="G138" s="70">
        <v>1</v>
      </c>
      <c r="H138" s="70">
        <v>2</v>
      </c>
      <c r="I138" s="70">
        <v>0</v>
      </c>
      <c r="J138" s="70">
        <v>3</v>
      </c>
      <c r="K138" s="70">
        <v>2</v>
      </c>
      <c r="L138" s="70">
        <v>2</v>
      </c>
      <c r="M138" s="70">
        <v>0</v>
      </c>
      <c r="N138" s="71">
        <v>1</v>
      </c>
      <c r="O138" s="71">
        <v>1</v>
      </c>
      <c r="P138" s="71">
        <v>1</v>
      </c>
      <c r="Q138" s="71">
        <v>2</v>
      </c>
      <c r="R138" s="71">
        <v>1</v>
      </c>
      <c r="S138" s="71">
        <v>2</v>
      </c>
      <c r="T138" s="69">
        <f t="shared" si="31"/>
        <v>25</v>
      </c>
    </row>
    <row r="139" spans="1:20" ht="11.25">
      <c r="A139" s="59" t="s">
        <v>1</v>
      </c>
      <c r="B139" s="70">
        <v>1</v>
      </c>
      <c r="C139" s="70">
        <v>1</v>
      </c>
      <c r="D139" s="70">
        <v>1</v>
      </c>
      <c r="E139" s="70">
        <v>3</v>
      </c>
      <c r="F139" s="70">
        <v>1</v>
      </c>
      <c r="G139" s="70">
        <v>2</v>
      </c>
      <c r="H139" s="70">
        <v>1</v>
      </c>
      <c r="I139" s="70">
        <v>0</v>
      </c>
      <c r="J139" s="70">
        <v>0</v>
      </c>
      <c r="K139" s="70">
        <v>2</v>
      </c>
      <c r="L139" s="70">
        <v>1</v>
      </c>
      <c r="M139" s="70">
        <v>2</v>
      </c>
      <c r="N139" s="71">
        <v>0</v>
      </c>
      <c r="O139" s="71">
        <v>2</v>
      </c>
      <c r="P139" s="71">
        <v>1</v>
      </c>
      <c r="Q139" s="71">
        <v>0</v>
      </c>
      <c r="R139" s="71">
        <v>1</v>
      </c>
      <c r="S139" s="71">
        <v>0</v>
      </c>
      <c r="T139" s="69">
        <f t="shared" si="31"/>
        <v>19</v>
      </c>
    </row>
    <row r="140" spans="1:20" ht="11.25">
      <c r="A140" s="59" t="s">
        <v>8</v>
      </c>
      <c r="B140" s="70">
        <v>1</v>
      </c>
      <c r="C140" s="70">
        <v>1</v>
      </c>
      <c r="D140" s="70">
        <v>2</v>
      </c>
      <c r="E140" s="70">
        <v>2</v>
      </c>
      <c r="F140" s="70">
        <v>3</v>
      </c>
      <c r="G140" s="70">
        <v>2</v>
      </c>
      <c r="H140" s="70">
        <v>1</v>
      </c>
      <c r="I140" s="70">
        <v>2</v>
      </c>
      <c r="J140" s="70">
        <v>2</v>
      </c>
      <c r="K140" s="70">
        <v>0</v>
      </c>
      <c r="L140" s="70">
        <v>2</v>
      </c>
      <c r="M140" s="70">
        <v>0</v>
      </c>
      <c r="N140" s="71">
        <v>0</v>
      </c>
      <c r="O140" s="71">
        <v>1</v>
      </c>
      <c r="P140" s="71">
        <v>3</v>
      </c>
      <c r="Q140" s="71">
        <v>3</v>
      </c>
      <c r="R140" s="71">
        <v>1</v>
      </c>
      <c r="S140" s="71">
        <v>2</v>
      </c>
      <c r="T140" s="69">
        <f t="shared" si="31"/>
        <v>28</v>
      </c>
    </row>
    <row r="141" spans="1:20" ht="11.25">
      <c r="A141" s="59" t="s">
        <v>5</v>
      </c>
      <c r="B141" s="70">
        <v>4</v>
      </c>
      <c r="C141" s="70">
        <v>3</v>
      </c>
      <c r="D141" s="70">
        <v>2</v>
      </c>
      <c r="E141" s="70">
        <v>3</v>
      </c>
      <c r="F141" s="70">
        <v>4</v>
      </c>
      <c r="G141" s="70">
        <v>3</v>
      </c>
      <c r="H141" s="70">
        <v>5</v>
      </c>
      <c r="I141" s="70">
        <v>1</v>
      </c>
      <c r="J141" s="70">
        <v>3</v>
      </c>
      <c r="K141" s="70">
        <v>5</v>
      </c>
      <c r="L141" s="70">
        <v>3</v>
      </c>
      <c r="M141" s="70">
        <v>1</v>
      </c>
      <c r="N141" s="71">
        <v>3</v>
      </c>
      <c r="O141" s="71">
        <v>1</v>
      </c>
      <c r="P141" s="71">
        <v>0</v>
      </c>
      <c r="Q141" s="71">
        <v>1</v>
      </c>
      <c r="R141" s="71">
        <v>2</v>
      </c>
      <c r="S141" s="71">
        <v>3</v>
      </c>
      <c r="T141" s="69">
        <f t="shared" si="31"/>
        <v>47</v>
      </c>
    </row>
    <row r="142" spans="1:20" ht="11.25">
      <c r="A142" s="59" t="s">
        <v>6</v>
      </c>
      <c r="B142" s="70">
        <v>1</v>
      </c>
      <c r="C142" s="70">
        <v>2</v>
      </c>
      <c r="D142" s="70">
        <v>1</v>
      </c>
      <c r="E142" s="70">
        <v>1</v>
      </c>
      <c r="F142" s="70">
        <v>1</v>
      </c>
      <c r="G142" s="70">
        <v>2</v>
      </c>
      <c r="H142" s="70">
        <v>3</v>
      </c>
      <c r="I142" s="70">
        <v>1</v>
      </c>
      <c r="J142" s="70">
        <v>1</v>
      </c>
      <c r="K142" s="70">
        <v>3</v>
      </c>
      <c r="L142" s="70">
        <v>1</v>
      </c>
      <c r="M142" s="70">
        <v>1</v>
      </c>
      <c r="N142" s="71">
        <v>0</v>
      </c>
      <c r="O142" s="71">
        <v>2</v>
      </c>
      <c r="P142" s="71">
        <v>1</v>
      </c>
      <c r="Q142" s="71">
        <v>2</v>
      </c>
      <c r="R142" s="71">
        <v>2</v>
      </c>
      <c r="S142" s="71">
        <v>4</v>
      </c>
      <c r="T142" s="69">
        <f t="shared" si="31"/>
        <v>29</v>
      </c>
    </row>
    <row r="143" spans="1:20" ht="11.25">
      <c r="A143" s="59" t="s">
        <v>4</v>
      </c>
      <c r="B143" s="70">
        <v>2</v>
      </c>
      <c r="C143" s="70">
        <v>2</v>
      </c>
      <c r="D143" s="70">
        <v>0</v>
      </c>
      <c r="E143" s="70">
        <v>1</v>
      </c>
      <c r="F143" s="70">
        <v>1</v>
      </c>
      <c r="G143" s="70">
        <v>2</v>
      </c>
      <c r="H143" s="70">
        <v>0</v>
      </c>
      <c r="I143" s="70">
        <v>0</v>
      </c>
      <c r="J143" s="70">
        <v>1</v>
      </c>
      <c r="K143" s="70">
        <v>1</v>
      </c>
      <c r="L143" s="70">
        <v>2</v>
      </c>
      <c r="M143" s="70">
        <v>1</v>
      </c>
      <c r="N143" s="71">
        <v>2</v>
      </c>
      <c r="O143" s="71">
        <v>1</v>
      </c>
      <c r="P143" s="71">
        <v>1</v>
      </c>
      <c r="Q143" s="71">
        <v>0</v>
      </c>
      <c r="R143" s="71">
        <v>0</v>
      </c>
      <c r="S143" s="71">
        <v>0</v>
      </c>
      <c r="T143" s="69">
        <f t="shared" si="31"/>
        <v>17</v>
      </c>
    </row>
    <row r="144" spans="1:20" ht="11.25">
      <c r="A144" s="59" t="s">
        <v>7</v>
      </c>
      <c r="B144" s="70">
        <v>1</v>
      </c>
      <c r="C144" s="70">
        <v>1</v>
      </c>
      <c r="D144" s="70">
        <v>2</v>
      </c>
      <c r="E144" s="70">
        <v>2</v>
      </c>
      <c r="F144" s="70">
        <v>2</v>
      </c>
      <c r="G144" s="70">
        <v>3</v>
      </c>
      <c r="H144" s="70">
        <v>1</v>
      </c>
      <c r="I144" s="70">
        <v>1</v>
      </c>
      <c r="J144" s="70">
        <v>2</v>
      </c>
      <c r="K144" s="70">
        <v>2</v>
      </c>
      <c r="L144" s="70">
        <v>0</v>
      </c>
      <c r="M144" s="70">
        <v>1</v>
      </c>
      <c r="N144" s="71">
        <v>2</v>
      </c>
      <c r="O144" s="71">
        <v>1</v>
      </c>
      <c r="P144" s="71">
        <v>0</v>
      </c>
      <c r="Q144" s="71">
        <v>1</v>
      </c>
      <c r="R144" s="71">
        <v>2</v>
      </c>
      <c r="S144" s="71">
        <v>0</v>
      </c>
      <c r="T144" s="69">
        <f t="shared" si="31"/>
        <v>24</v>
      </c>
    </row>
    <row r="145" spans="1:20" ht="11.25">
      <c r="A145" s="246" t="s">
        <v>63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</row>
    <row r="146" spans="1:20" ht="11.25">
      <c r="A146" s="247" t="s">
        <v>40</v>
      </c>
      <c r="B146" s="248" t="s">
        <v>43</v>
      </c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9" t="s">
        <v>64</v>
      </c>
    </row>
    <row r="147" spans="1:20" ht="11.25">
      <c r="A147" s="247"/>
      <c r="B147" s="57">
        <v>5</v>
      </c>
      <c r="C147" s="57">
        <v>6</v>
      </c>
      <c r="D147" s="57">
        <v>7</v>
      </c>
      <c r="E147" s="57">
        <v>8</v>
      </c>
      <c r="F147" s="57">
        <v>9</v>
      </c>
      <c r="G147" s="57">
        <v>10</v>
      </c>
      <c r="H147" s="57">
        <v>11</v>
      </c>
      <c r="I147" s="57">
        <v>12</v>
      </c>
      <c r="J147" s="57">
        <v>13</v>
      </c>
      <c r="K147" s="57">
        <v>14</v>
      </c>
      <c r="L147" s="57">
        <v>15</v>
      </c>
      <c r="M147" s="57">
        <v>16</v>
      </c>
      <c r="N147" s="57">
        <v>17</v>
      </c>
      <c r="O147" s="57">
        <v>18</v>
      </c>
      <c r="P147" s="57">
        <v>19</v>
      </c>
      <c r="Q147" s="57">
        <v>20</v>
      </c>
      <c r="R147" s="57">
        <v>21</v>
      </c>
      <c r="S147" s="57">
        <v>22</v>
      </c>
      <c r="T147" s="250"/>
    </row>
    <row r="148" spans="1:21" ht="11.25">
      <c r="A148" s="58" t="s">
        <v>2</v>
      </c>
      <c r="B148" s="70">
        <v>0</v>
      </c>
      <c r="C148" s="70">
        <v>0</v>
      </c>
      <c r="D148" s="70">
        <v>0</v>
      </c>
      <c r="E148" s="70">
        <v>0</v>
      </c>
      <c r="F148" s="70">
        <v>1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2</v>
      </c>
      <c r="N148" s="70">
        <v>0</v>
      </c>
      <c r="O148" s="71">
        <v>1</v>
      </c>
      <c r="P148" s="71">
        <v>1</v>
      </c>
      <c r="Q148" s="71">
        <v>0</v>
      </c>
      <c r="R148" s="71">
        <v>2</v>
      </c>
      <c r="S148" s="71">
        <v>0</v>
      </c>
      <c r="T148" s="69">
        <f>B148+C148+D148+E148+F148+G148+H148+I148+J148+K148+L148+M148+N148+O148+P148+Q148+R148+S148</f>
        <v>7</v>
      </c>
      <c r="U148" s="155">
        <f>AVERAGE(B148:S157)</f>
        <v>0.25</v>
      </c>
    </row>
    <row r="149" spans="1:40" ht="11.25">
      <c r="A149" s="59" t="s">
        <v>9</v>
      </c>
      <c r="B149" s="70">
        <v>0</v>
      </c>
      <c r="C149" s="70">
        <v>0</v>
      </c>
      <c r="D149" s="70">
        <v>0</v>
      </c>
      <c r="E149" s="70">
        <v>1</v>
      </c>
      <c r="F149" s="70">
        <v>1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1</v>
      </c>
      <c r="M149" s="70">
        <v>0</v>
      </c>
      <c r="N149" s="70">
        <v>0</v>
      </c>
      <c r="O149" s="71">
        <v>0</v>
      </c>
      <c r="P149" s="71">
        <v>0</v>
      </c>
      <c r="Q149" s="71">
        <v>0</v>
      </c>
      <c r="R149" s="71">
        <v>0</v>
      </c>
      <c r="S149" s="71">
        <v>0</v>
      </c>
      <c r="T149" s="69">
        <f aca="true" t="shared" si="34" ref="T149:T157">B149+C149+D149+E149+F149+G149+H149+I149+J149+K149+L149+M149+N149+O149+P149+Q149+R149+S149</f>
        <v>3</v>
      </c>
      <c r="V149" s="162">
        <f aca="true" t="shared" si="35" ref="V149:AM149">MAX(B148:B157)</f>
        <v>2</v>
      </c>
      <c r="W149" s="162">
        <f t="shared" si="35"/>
        <v>0</v>
      </c>
      <c r="X149" s="162">
        <f t="shared" si="35"/>
        <v>1</v>
      </c>
      <c r="Y149" s="162">
        <f t="shared" si="35"/>
        <v>1</v>
      </c>
      <c r="Z149" s="162">
        <f t="shared" si="35"/>
        <v>1</v>
      </c>
      <c r="AA149" s="162">
        <f t="shared" si="35"/>
        <v>1</v>
      </c>
      <c r="AB149" s="162">
        <f t="shared" si="35"/>
        <v>2</v>
      </c>
      <c r="AC149" s="162">
        <f t="shared" si="35"/>
        <v>1</v>
      </c>
      <c r="AD149" s="162">
        <f t="shared" si="35"/>
        <v>1</v>
      </c>
      <c r="AE149" s="162">
        <f t="shared" si="35"/>
        <v>1</v>
      </c>
      <c r="AF149" s="162">
        <f t="shared" si="35"/>
        <v>1</v>
      </c>
      <c r="AG149" s="162">
        <f t="shared" si="35"/>
        <v>2</v>
      </c>
      <c r="AH149" s="162">
        <f t="shared" si="35"/>
        <v>1</v>
      </c>
      <c r="AI149" s="162">
        <f t="shared" si="35"/>
        <v>1</v>
      </c>
      <c r="AJ149" s="162">
        <f t="shared" si="35"/>
        <v>1</v>
      </c>
      <c r="AK149" s="162">
        <f t="shared" si="35"/>
        <v>1</v>
      </c>
      <c r="AL149" s="162">
        <f t="shared" si="35"/>
        <v>2</v>
      </c>
      <c r="AM149" s="162">
        <f t="shared" si="35"/>
        <v>1</v>
      </c>
      <c r="AN149" s="155">
        <f>AVERAGE(V149:AM149)</f>
        <v>1.1666666666666667</v>
      </c>
    </row>
    <row r="150" spans="1:40" ht="11.25">
      <c r="A150" s="59" t="s">
        <v>0</v>
      </c>
      <c r="B150" s="70">
        <v>0</v>
      </c>
      <c r="C150" s="70">
        <v>0</v>
      </c>
      <c r="D150" s="70">
        <v>0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1</v>
      </c>
      <c r="L150" s="70">
        <v>0</v>
      </c>
      <c r="M150" s="70">
        <v>0</v>
      </c>
      <c r="N150" s="70">
        <v>0</v>
      </c>
      <c r="O150" s="71">
        <v>1</v>
      </c>
      <c r="P150" s="71">
        <v>0</v>
      </c>
      <c r="Q150" s="71">
        <v>0</v>
      </c>
      <c r="R150" s="71">
        <v>1</v>
      </c>
      <c r="S150" s="71">
        <v>0</v>
      </c>
      <c r="T150" s="69">
        <f t="shared" si="34"/>
        <v>3</v>
      </c>
      <c r="V150" s="162">
        <f aca="true" t="shared" si="36" ref="V150:AM150">MIN(B148:B157)</f>
        <v>0</v>
      </c>
      <c r="W150" s="162">
        <f t="shared" si="36"/>
        <v>0</v>
      </c>
      <c r="X150" s="162">
        <f t="shared" si="36"/>
        <v>0</v>
      </c>
      <c r="Y150" s="162">
        <f t="shared" si="36"/>
        <v>0</v>
      </c>
      <c r="Z150" s="162">
        <f t="shared" si="36"/>
        <v>0</v>
      </c>
      <c r="AA150" s="162">
        <f t="shared" si="36"/>
        <v>0</v>
      </c>
      <c r="AB150" s="162">
        <f t="shared" si="36"/>
        <v>0</v>
      </c>
      <c r="AC150" s="162">
        <f t="shared" si="36"/>
        <v>0</v>
      </c>
      <c r="AD150" s="162">
        <f t="shared" si="36"/>
        <v>0</v>
      </c>
      <c r="AE150" s="162">
        <f t="shared" si="36"/>
        <v>0</v>
      </c>
      <c r="AF150" s="162">
        <f t="shared" si="36"/>
        <v>0</v>
      </c>
      <c r="AG150" s="162">
        <f t="shared" si="36"/>
        <v>0</v>
      </c>
      <c r="AH150" s="162">
        <f t="shared" si="36"/>
        <v>0</v>
      </c>
      <c r="AI150" s="162">
        <f t="shared" si="36"/>
        <v>0</v>
      </c>
      <c r="AJ150" s="162">
        <f t="shared" si="36"/>
        <v>0</v>
      </c>
      <c r="AK150" s="162">
        <f t="shared" si="36"/>
        <v>0</v>
      </c>
      <c r="AL150" s="162">
        <f t="shared" si="36"/>
        <v>0</v>
      </c>
      <c r="AM150" s="162">
        <f t="shared" si="36"/>
        <v>0</v>
      </c>
      <c r="AN150" s="155">
        <f>AVERAGE(V150:AM150)</f>
        <v>0</v>
      </c>
    </row>
    <row r="151" spans="1:20" ht="11.25">
      <c r="A151" s="59" t="s">
        <v>3</v>
      </c>
      <c r="B151" s="70">
        <v>0</v>
      </c>
      <c r="C151" s="70">
        <v>0</v>
      </c>
      <c r="D151" s="70">
        <v>0</v>
      </c>
      <c r="E151" s="70">
        <v>0</v>
      </c>
      <c r="F151" s="70">
        <v>1</v>
      </c>
      <c r="G151" s="70">
        <v>0</v>
      </c>
      <c r="H151" s="70">
        <v>2</v>
      </c>
      <c r="I151" s="70">
        <v>0</v>
      </c>
      <c r="J151" s="70">
        <v>1</v>
      </c>
      <c r="K151" s="70">
        <v>0</v>
      </c>
      <c r="L151" s="70">
        <v>1</v>
      </c>
      <c r="M151" s="70">
        <v>0</v>
      </c>
      <c r="N151" s="70">
        <v>0</v>
      </c>
      <c r="O151" s="71">
        <v>1</v>
      </c>
      <c r="P151" s="71">
        <v>0</v>
      </c>
      <c r="Q151" s="71">
        <v>0</v>
      </c>
      <c r="R151" s="71">
        <v>0</v>
      </c>
      <c r="S151" s="71">
        <v>0</v>
      </c>
      <c r="T151" s="69">
        <f t="shared" si="34"/>
        <v>6</v>
      </c>
    </row>
    <row r="152" spans="1:20" ht="11.25">
      <c r="A152" s="59" t="s">
        <v>1</v>
      </c>
      <c r="B152" s="70">
        <v>0</v>
      </c>
      <c r="C152" s="70">
        <v>0</v>
      </c>
      <c r="D152" s="70">
        <v>0</v>
      </c>
      <c r="E152" s="70">
        <v>0</v>
      </c>
      <c r="F152" s="70">
        <v>0</v>
      </c>
      <c r="G152" s="70">
        <v>1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1">
        <v>0</v>
      </c>
      <c r="P152" s="71">
        <v>1</v>
      </c>
      <c r="Q152" s="71">
        <v>0</v>
      </c>
      <c r="R152" s="71">
        <v>1</v>
      </c>
      <c r="S152" s="71">
        <v>0</v>
      </c>
      <c r="T152" s="69">
        <f t="shared" si="34"/>
        <v>3</v>
      </c>
    </row>
    <row r="153" spans="1:20" ht="11.25">
      <c r="A153" s="59" t="s">
        <v>8</v>
      </c>
      <c r="B153" s="70">
        <v>0</v>
      </c>
      <c r="C153" s="70">
        <v>0</v>
      </c>
      <c r="D153" s="70">
        <v>1</v>
      </c>
      <c r="E153" s="70">
        <v>0</v>
      </c>
      <c r="F153" s="70">
        <v>0</v>
      </c>
      <c r="G153" s="70">
        <v>0</v>
      </c>
      <c r="H153" s="70">
        <v>0</v>
      </c>
      <c r="I153" s="70">
        <v>1</v>
      </c>
      <c r="J153" s="70">
        <v>1</v>
      </c>
      <c r="K153" s="70">
        <v>0</v>
      </c>
      <c r="L153" s="70">
        <v>0</v>
      </c>
      <c r="M153" s="70">
        <v>0</v>
      </c>
      <c r="N153" s="70">
        <v>0</v>
      </c>
      <c r="O153" s="71">
        <v>0</v>
      </c>
      <c r="P153" s="71">
        <v>0</v>
      </c>
      <c r="Q153" s="71">
        <v>0</v>
      </c>
      <c r="R153" s="71">
        <v>0</v>
      </c>
      <c r="S153" s="71">
        <v>0</v>
      </c>
      <c r="T153" s="69">
        <f t="shared" si="34"/>
        <v>3</v>
      </c>
    </row>
    <row r="154" spans="1:20" ht="11.25">
      <c r="A154" s="59" t="s">
        <v>5</v>
      </c>
      <c r="B154" s="70">
        <v>2</v>
      </c>
      <c r="C154" s="70">
        <v>0</v>
      </c>
      <c r="D154" s="70">
        <v>1</v>
      </c>
      <c r="E154" s="70">
        <v>1</v>
      </c>
      <c r="F154" s="70">
        <v>1</v>
      </c>
      <c r="G154" s="70">
        <v>1</v>
      </c>
      <c r="H154" s="70">
        <v>0</v>
      </c>
      <c r="I154" s="70">
        <v>0</v>
      </c>
      <c r="J154" s="70">
        <v>1</v>
      </c>
      <c r="K154" s="70">
        <v>1</v>
      </c>
      <c r="L154" s="70">
        <v>1</v>
      </c>
      <c r="M154" s="70">
        <v>0</v>
      </c>
      <c r="N154" s="70">
        <v>0</v>
      </c>
      <c r="O154" s="71">
        <v>0</v>
      </c>
      <c r="P154" s="71">
        <v>0</v>
      </c>
      <c r="Q154" s="71">
        <v>0</v>
      </c>
      <c r="R154" s="71">
        <v>0</v>
      </c>
      <c r="S154" s="71">
        <v>0</v>
      </c>
      <c r="T154" s="69">
        <f t="shared" si="34"/>
        <v>9</v>
      </c>
    </row>
    <row r="155" spans="1:20" ht="11.25">
      <c r="A155" s="59" t="s">
        <v>6</v>
      </c>
      <c r="B155" s="70">
        <v>0</v>
      </c>
      <c r="C155" s="70">
        <v>0</v>
      </c>
      <c r="D155" s="70">
        <v>0</v>
      </c>
      <c r="E155" s="70">
        <v>1</v>
      </c>
      <c r="F155" s="70">
        <v>0</v>
      </c>
      <c r="G155" s="70">
        <v>1</v>
      </c>
      <c r="H155" s="70">
        <v>2</v>
      </c>
      <c r="I155" s="70">
        <v>0</v>
      </c>
      <c r="J155" s="70">
        <v>0</v>
      </c>
      <c r="K155" s="70">
        <v>1</v>
      </c>
      <c r="L155" s="70">
        <v>0</v>
      </c>
      <c r="M155" s="70">
        <v>0</v>
      </c>
      <c r="N155" s="70">
        <v>0</v>
      </c>
      <c r="O155" s="71">
        <v>0</v>
      </c>
      <c r="P155" s="71">
        <v>0</v>
      </c>
      <c r="Q155" s="71">
        <v>1</v>
      </c>
      <c r="R155" s="71">
        <v>0</v>
      </c>
      <c r="S155" s="71">
        <v>1</v>
      </c>
      <c r="T155" s="69">
        <f t="shared" si="34"/>
        <v>7</v>
      </c>
    </row>
    <row r="156" spans="1:20" ht="11.25">
      <c r="A156" s="59" t="s">
        <v>4</v>
      </c>
      <c r="B156" s="70">
        <v>0</v>
      </c>
      <c r="C156" s="70">
        <v>0</v>
      </c>
      <c r="D156" s="70">
        <v>0</v>
      </c>
      <c r="E156" s="70">
        <v>0</v>
      </c>
      <c r="F156" s="70">
        <v>0</v>
      </c>
      <c r="G156" s="70">
        <v>1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1">
        <v>0</v>
      </c>
      <c r="P156" s="71">
        <v>0</v>
      </c>
      <c r="Q156" s="71">
        <v>0</v>
      </c>
      <c r="R156" s="71">
        <v>0</v>
      </c>
      <c r="S156" s="71">
        <v>0</v>
      </c>
      <c r="T156" s="69">
        <f t="shared" si="34"/>
        <v>1</v>
      </c>
    </row>
    <row r="157" spans="1:20" ht="11.25">
      <c r="A157" s="59" t="s">
        <v>7</v>
      </c>
      <c r="B157" s="70">
        <v>0</v>
      </c>
      <c r="C157" s="70">
        <v>0</v>
      </c>
      <c r="D157" s="70">
        <v>0</v>
      </c>
      <c r="E157" s="70">
        <v>0</v>
      </c>
      <c r="F157" s="70">
        <v>0</v>
      </c>
      <c r="G157" s="70">
        <v>1</v>
      </c>
      <c r="H157" s="70">
        <v>0</v>
      </c>
      <c r="I157" s="70">
        <v>0</v>
      </c>
      <c r="J157" s="70">
        <v>0</v>
      </c>
      <c r="K157" s="70">
        <v>0</v>
      </c>
      <c r="L157" s="70">
        <v>0</v>
      </c>
      <c r="M157" s="70">
        <v>0</v>
      </c>
      <c r="N157" s="70">
        <v>1</v>
      </c>
      <c r="O157" s="71">
        <v>0</v>
      </c>
      <c r="P157" s="71">
        <v>0</v>
      </c>
      <c r="Q157" s="71">
        <v>1</v>
      </c>
      <c r="R157" s="71">
        <v>0</v>
      </c>
      <c r="S157" s="71">
        <v>0</v>
      </c>
      <c r="T157" s="69">
        <f t="shared" si="34"/>
        <v>3</v>
      </c>
    </row>
  </sheetData>
  <mergeCells count="49">
    <mergeCell ref="A27:T27"/>
    <mergeCell ref="A14:T14"/>
    <mergeCell ref="A15:A16"/>
    <mergeCell ref="B15:S15"/>
    <mergeCell ref="T15:T16"/>
    <mergeCell ref="B2:S2"/>
    <mergeCell ref="A2:A3"/>
    <mergeCell ref="T2:T3"/>
    <mergeCell ref="A1:T1"/>
    <mergeCell ref="A28:T28"/>
    <mergeCell ref="A29:A30"/>
    <mergeCell ref="B29:S29"/>
    <mergeCell ref="T29:T30"/>
    <mergeCell ref="A41:T41"/>
    <mergeCell ref="A42:A43"/>
    <mergeCell ref="B42:S42"/>
    <mergeCell ref="T42:T43"/>
    <mergeCell ref="A54:T54"/>
    <mergeCell ref="A55:A56"/>
    <mergeCell ref="B55:S55"/>
    <mergeCell ref="T55:T56"/>
    <mergeCell ref="A67:T67"/>
    <mergeCell ref="A68:A69"/>
    <mergeCell ref="B68:S68"/>
    <mergeCell ref="T68:T69"/>
    <mergeCell ref="A80:T80"/>
    <mergeCell ref="A81:A82"/>
    <mergeCell ref="B81:S81"/>
    <mergeCell ref="T81:T82"/>
    <mergeCell ref="A93:T93"/>
    <mergeCell ref="A94:A95"/>
    <mergeCell ref="B94:S94"/>
    <mergeCell ref="T94:T95"/>
    <mergeCell ref="A106:T106"/>
    <mergeCell ref="A107:A108"/>
    <mergeCell ref="B107:S107"/>
    <mergeCell ref="T107:T108"/>
    <mergeCell ref="A119:T119"/>
    <mergeCell ref="A120:A121"/>
    <mergeCell ref="B120:S120"/>
    <mergeCell ref="T120:T121"/>
    <mergeCell ref="A132:T132"/>
    <mergeCell ref="A133:A134"/>
    <mergeCell ref="B133:S133"/>
    <mergeCell ref="T133:T134"/>
    <mergeCell ref="A145:T145"/>
    <mergeCell ref="A146:A147"/>
    <mergeCell ref="B146:S146"/>
    <mergeCell ref="T146:T147"/>
  </mergeCells>
  <printOptions/>
  <pageMargins left="0.75" right="0.75" top="1" bottom="1" header="0.5" footer="0.5"/>
  <pageSetup orientation="portrait" paperSize="9" r:id="rId1"/>
  <ignoredErrors>
    <ignoredError sqref="V5:AM6 V18:V19 W18 X18 Y18:Y19 Z18 AA18 AB18 AC18:AC19 AD18 AE18:AE19 AF18 AG18:AG19 AH18 AI18:AI19 AJ18 AK18:AL19 AM18 V32:AM33 V34:AE150 AG34:AM150 AF34:AF37 AF39:AF15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J378"/>
  <sheetViews>
    <sheetView workbookViewId="0" topLeftCell="L34">
      <selection activeCell="S1" sqref="S1:AJ1"/>
    </sheetView>
  </sheetViews>
  <sheetFormatPr defaultColWidth="9.00390625" defaultRowHeight="12.75"/>
  <cols>
    <col min="1" max="1" width="17.75390625" style="83" customWidth="1"/>
    <col min="2" max="2" width="0.74609375" style="83" customWidth="1"/>
    <col min="3" max="3" width="21.75390625" style="83" customWidth="1"/>
    <col min="4" max="11" width="4.875" style="84" customWidth="1"/>
    <col min="12" max="12" width="0.875" style="84" customWidth="1"/>
    <col min="13" max="13" width="4.875" style="84" customWidth="1"/>
    <col min="14" max="14" width="4.875" style="85" customWidth="1"/>
    <col min="15" max="16" width="5.75390625" style="84" customWidth="1"/>
    <col min="17" max="17" width="0.875" style="84" customWidth="1"/>
    <col min="18" max="18" width="6.125" style="84" customWidth="1"/>
    <col min="19" max="19" width="17.75390625" style="72" customWidth="1"/>
    <col min="20" max="20" width="0.74609375" style="83" customWidth="1"/>
    <col min="21" max="21" width="21.75390625" style="83" customWidth="1"/>
    <col min="22" max="29" width="4.875" style="84" customWidth="1"/>
    <col min="30" max="30" width="0.875" style="84" customWidth="1"/>
    <col min="31" max="31" width="4.875" style="84" customWidth="1"/>
    <col min="32" max="32" width="4.875" style="85" customWidth="1"/>
    <col min="33" max="34" width="5.75390625" style="84" customWidth="1"/>
    <col min="35" max="35" width="0.875" style="84" customWidth="1"/>
    <col min="36" max="36" width="6.125" style="84" customWidth="1"/>
    <col min="37" max="16384" width="9.125" style="83" customWidth="1"/>
  </cols>
  <sheetData>
    <row r="1" spans="1:36" s="90" customFormat="1" ht="23.25" customHeight="1" thickBot="1">
      <c r="A1" s="89" t="s">
        <v>82</v>
      </c>
      <c r="B1" s="91"/>
      <c r="C1" s="256" t="s">
        <v>111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89" t="s">
        <v>218</v>
      </c>
      <c r="T1" s="91"/>
      <c r="U1" s="256" t="s">
        <v>283</v>
      </c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</row>
    <row r="2" spans="1:36" s="72" customFormat="1" ht="14.25" customHeight="1">
      <c r="A2" s="95" t="s">
        <v>194</v>
      </c>
      <c r="B2" s="83"/>
      <c r="C2" s="73" t="s">
        <v>40</v>
      </c>
      <c r="D2" s="74" t="s">
        <v>68</v>
      </c>
      <c r="E2" s="74" t="s">
        <v>69</v>
      </c>
      <c r="F2" s="74" t="s">
        <v>70</v>
      </c>
      <c r="G2" s="74" t="s">
        <v>71</v>
      </c>
      <c r="H2" s="74" t="s">
        <v>72</v>
      </c>
      <c r="I2" s="74" t="s">
        <v>73</v>
      </c>
      <c r="J2" s="74" t="s">
        <v>74</v>
      </c>
      <c r="K2" s="74" t="s">
        <v>75</v>
      </c>
      <c r="L2" s="75"/>
      <c r="M2" s="74" t="s">
        <v>35</v>
      </c>
      <c r="N2" s="76" t="s">
        <v>76</v>
      </c>
      <c r="O2" s="74" t="s">
        <v>77</v>
      </c>
      <c r="P2" s="74" t="s">
        <v>78</v>
      </c>
      <c r="Q2" s="75"/>
      <c r="R2" s="107" t="s">
        <v>79</v>
      </c>
      <c r="S2" s="122" t="s">
        <v>234</v>
      </c>
      <c r="T2" s="83"/>
      <c r="U2" s="73" t="s">
        <v>40</v>
      </c>
      <c r="V2" s="74" t="s">
        <v>68</v>
      </c>
      <c r="W2" s="74" t="s">
        <v>69</v>
      </c>
      <c r="X2" s="74" t="s">
        <v>70</v>
      </c>
      <c r="Y2" s="74" t="s">
        <v>71</v>
      </c>
      <c r="Z2" s="74" t="s">
        <v>72</v>
      </c>
      <c r="AA2" s="74" t="s">
        <v>73</v>
      </c>
      <c r="AB2" s="74" t="s">
        <v>74</v>
      </c>
      <c r="AC2" s="74" t="s">
        <v>75</v>
      </c>
      <c r="AD2" s="75"/>
      <c r="AE2" s="74" t="s">
        <v>35</v>
      </c>
      <c r="AF2" s="74" t="s">
        <v>76</v>
      </c>
      <c r="AG2" s="74" t="s">
        <v>77</v>
      </c>
      <c r="AH2" s="74" t="s">
        <v>78</v>
      </c>
      <c r="AI2" s="75"/>
      <c r="AJ2" s="74" t="s">
        <v>79</v>
      </c>
    </row>
    <row r="3" spans="1:36" s="72" customFormat="1" ht="14.25" customHeight="1">
      <c r="A3" s="96" t="s">
        <v>195</v>
      </c>
      <c r="B3" s="83"/>
      <c r="C3" s="77" t="s">
        <v>0</v>
      </c>
      <c r="D3" s="78">
        <v>8</v>
      </c>
      <c r="E3" s="79">
        <v>6</v>
      </c>
      <c r="F3" s="78">
        <v>14</v>
      </c>
      <c r="G3" s="79">
        <v>-13</v>
      </c>
      <c r="H3" s="79">
        <v>16</v>
      </c>
      <c r="I3" s="79">
        <v>5</v>
      </c>
      <c r="J3" s="79">
        <v>1</v>
      </c>
      <c r="K3" s="79">
        <v>2</v>
      </c>
      <c r="L3" s="80"/>
      <c r="M3" s="79">
        <v>1</v>
      </c>
      <c r="N3" s="81">
        <v>16103</v>
      </c>
      <c r="O3" s="78" t="s">
        <v>80</v>
      </c>
      <c r="P3" s="79">
        <v>0</v>
      </c>
      <c r="Q3" s="80"/>
      <c r="R3" s="106">
        <v>4</v>
      </c>
      <c r="S3" s="122" t="s">
        <v>235</v>
      </c>
      <c r="T3" s="83"/>
      <c r="U3" s="77" t="s">
        <v>9</v>
      </c>
      <c r="V3" s="78">
        <v>8</v>
      </c>
      <c r="W3" s="78">
        <v>13</v>
      </c>
      <c r="X3" s="78">
        <v>21</v>
      </c>
      <c r="Y3" s="78">
        <v>6</v>
      </c>
      <c r="Z3" s="78">
        <v>12</v>
      </c>
      <c r="AA3" s="78">
        <v>5</v>
      </c>
      <c r="AB3" s="79">
        <v>0</v>
      </c>
      <c r="AC3" s="79">
        <v>0</v>
      </c>
      <c r="AD3" s="80"/>
      <c r="AE3" s="78">
        <v>3</v>
      </c>
      <c r="AF3" s="81">
        <v>43132</v>
      </c>
      <c r="AG3" s="78" t="s">
        <v>141</v>
      </c>
      <c r="AH3" s="78">
        <v>1</v>
      </c>
      <c r="AI3" s="80"/>
      <c r="AJ3" s="78">
        <v>10</v>
      </c>
    </row>
    <row r="4" spans="1:36" s="72" customFormat="1" ht="14.25" customHeight="1" thickBot="1">
      <c r="A4" s="96" t="s">
        <v>196</v>
      </c>
      <c r="B4" s="83"/>
      <c r="C4" s="77" t="s">
        <v>1</v>
      </c>
      <c r="D4" s="79">
        <v>3</v>
      </c>
      <c r="E4" s="78">
        <v>8</v>
      </c>
      <c r="F4" s="79">
        <v>11</v>
      </c>
      <c r="G4" s="78">
        <v>-1</v>
      </c>
      <c r="H4" s="79">
        <v>16</v>
      </c>
      <c r="I4" s="79">
        <v>5</v>
      </c>
      <c r="J4" s="79">
        <v>1</v>
      </c>
      <c r="K4" s="79">
        <v>2</v>
      </c>
      <c r="L4" s="80"/>
      <c r="M4" s="79">
        <v>1</v>
      </c>
      <c r="N4" s="82">
        <v>13575</v>
      </c>
      <c r="O4" s="79" t="s">
        <v>81</v>
      </c>
      <c r="P4" s="79">
        <v>0</v>
      </c>
      <c r="Q4" s="80"/>
      <c r="R4" s="106">
        <v>2</v>
      </c>
      <c r="S4" s="122" t="s">
        <v>236</v>
      </c>
      <c r="T4" s="83"/>
      <c r="U4" s="77" t="s">
        <v>6</v>
      </c>
      <c r="V4" s="79">
        <v>5</v>
      </c>
      <c r="W4" s="79">
        <v>3</v>
      </c>
      <c r="X4" s="79">
        <v>8</v>
      </c>
      <c r="Y4" s="79">
        <v>-5</v>
      </c>
      <c r="Z4" s="79">
        <v>4</v>
      </c>
      <c r="AA4" s="79">
        <v>2</v>
      </c>
      <c r="AB4" s="79">
        <v>0</v>
      </c>
      <c r="AC4" s="79">
        <v>0</v>
      </c>
      <c r="AD4" s="80"/>
      <c r="AE4" s="79">
        <v>1</v>
      </c>
      <c r="AF4" s="82" t="s">
        <v>309</v>
      </c>
      <c r="AG4" s="79" t="s">
        <v>310</v>
      </c>
      <c r="AH4" s="79">
        <v>0</v>
      </c>
      <c r="AI4" s="80"/>
      <c r="AJ4" s="78">
        <v>0</v>
      </c>
    </row>
    <row r="5" spans="1:36" s="72" customFormat="1" ht="14.25" customHeight="1">
      <c r="A5" s="96" t="s">
        <v>197</v>
      </c>
      <c r="B5" s="83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84"/>
      <c r="P5" s="84"/>
      <c r="Q5" s="84"/>
      <c r="R5" s="84"/>
      <c r="S5" s="266" t="s">
        <v>233</v>
      </c>
      <c r="T5" s="83"/>
      <c r="U5" s="86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  <c r="AG5" s="87"/>
      <c r="AH5" s="87"/>
      <c r="AI5" s="87"/>
      <c r="AJ5" s="87"/>
    </row>
    <row r="6" spans="1:36" s="72" customFormat="1" ht="14.25" customHeight="1" thickBot="1">
      <c r="A6" s="96" t="s">
        <v>198</v>
      </c>
      <c r="B6" s="83"/>
      <c r="C6" s="73" t="s">
        <v>40</v>
      </c>
      <c r="D6" s="74" t="s">
        <v>68</v>
      </c>
      <c r="E6" s="74" t="s">
        <v>69</v>
      </c>
      <c r="F6" s="74" t="s">
        <v>70</v>
      </c>
      <c r="G6" s="74" t="s">
        <v>71</v>
      </c>
      <c r="H6" s="74" t="s">
        <v>72</v>
      </c>
      <c r="I6" s="74" t="s">
        <v>73</v>
      </c>
      <c r="J6" s="74" t="s">
        <v>74</v>
      </c>
      <c r="K6" s="74" t="s">
        <v>75</v>
      </c>
      <c r="L6" s="75"/>
      <c r="M6" s="74" t="s">
        <v>35</v>
      </c>
      <c r="N6" s="76" t="s">
        <v>76</v>
      </c>
      <c r="O6" s="74" t="s">
        <v>77</v>
      </c>
      <c r="P6" s="74" t="s">
        <v>78</v>
      </c>
      <c r="Q6" s="75"/>
      <c r="R6" s="107" t="s">
        <v>79</v>
      </c>
      <c r="S6" s="267"/>
      <c r="T6" s="83"/>
      <c r="U6" s="73" t="s">
        <v>40</v>
      </c>
      <c r="V6" s="74" t="s">
        <v>68</v>
      </c>
      <c r="W6" s="74" t="s">
        <v>69</v>
      </c>
      <c r="X6" s="74" t="s">
        <v>70</v>
      </c>
      <c r="Y6" s="74" t="s">
        <v>71</v>
      </c>
      <c r="Z6" s="74" t="s">
        <v>72</v>
      </c>
      <c r="AA6" s="74" t="s">
        <v>73</v>
      </c>
      <c r="AB6" s="74" t="s">
        <v>74</v>
      </c>
      <c r="AC6" s="74" t="s">
        <v>75</v>
      </c>
      <c r="AD6" s="75"/>
      <c r="AE6" s="74" t="s">
        <v>35</v>
      </c>
      <c r="AF6" s="76" t="s">
        <v>76</v>
      </c>
      <c r="AG6" s="74" t="s">
        <v>77</v>
      </c>
      <c r="AH6" s="74" t="s">
        <v>78</v>
      </c>
      <c r="AI6" s="75"/>
      <c r="AJ6" s="74" t="s">
        <v>79</v>
      </c>
    </row>
    <row r="7" spans="1:36" s="72" customFormat="1" ht="14.25" customHeight="1">
      <c r="A7" s="96" t="s">
        <v>199</v>
      </c>
      <c r="B7" s="83"/>
      <c r="C7" s="77" t="s">
        <v>2</v>
      </c>
      <c r="D7" s="78">
        <v>11</v>
      </c>
      <c r="E7" s="78">
        <v>12</v>
      </c>
      <c r="F7" s="78">
        <v>23</v>
      </c>
      <c r="G7" s="78">
        <v>9</v>
      </c>
      <c r="H7" s="79">
        <v>18</v>
      </c>
      <c r="I7" s="78">
        <v>7</v>
      </c>
      <c r="J7" s="79">
        <v>0</v>
      </c>
      <c r="K7" s="79">
        <v>2</v>
      </c>
      <c r="L7" s="80"/>
      <c r="M7" s="79">
        <v>0</v>
      </c>
      <c r="N7" s="82">
        <v>18019</v>
      </c>
      <c r="O7" s="79" t="s">
        <v>83</v>
      </c>
      <c r="P7" s="79">
        <v>0</v>
      </c>
      <c r="Q7" s="80"/>
      <c r="R7" s="106">
        <v>5</v>
      </c>
      <c r="S7" s="108"/>
      <c r="T7" s="83"/>
      <c r="U7" s="77" t="s">
        <v>5</v>
      </c>
      <c r="V7" s="78">
        <v>8</v>
      </c>
      <c r="W7" s="79">
        <v>7</v>
      </c>
      <c r="X7" s="78">
        <v>15</v>
      </c>
      <c r="Y7" s="78">
        <v>7</v>
      </c>
      <c r="Z7" s="79">
        <v>10</v>
      </c>
      <c r="AA7" s="79">
        <v>5</v>
      </c>
      <c r="AB7" s="79">
        <v>0</v>
      </c>
      <c r="AC7" s="78">
        <v>1</v>
      </c>
      <c r="AD7" s="80"/>
      <c r="AE7" s="78">
        <v>3</v>
      </c>
      <c r="AF7" s="115">
        <v>37623</v>
      </c>
      <c r="AG7" s="78" t="s">
        <v>144</v>
      </c>
      <c r="AH7" s="78">
        <v>2</v>
      </c>
      <c r="AI7" s="80"/>
      <c r="AJ7" s="78">
        <v>8</v>
      </c>
    </row>
    <row r="8" spans="1:36" s="72" customFormat="1" ht="14.25" customHeight="1">
      <c r="A8" s="96" t="s">
        <v>200</v>
      </c>
      <c r="B8" s="83"/>
      <c r="C8" s="77" t="s">
        <v>3</v>
      </c>
      <c r="D8" s="79">
        <v>5</v>
      </c>
      <c r="E8" s="79">
        <v>10</v>
      </c>
      <c r="F8" s="79">
        <v>15</v>
      </c>
      <c r="G8" s="79">
        <v>-7</v>
      </c>
      <c r="H8" s="78">
        <v>20</v>
      </c>
      <c r="I8" s="79">
        <v>4</v>
      </c>
      <c r="J8" s="79">
        <v>0</v>
      </c>
      <c r="K8" s="79">
        <v>2</v>
      </c>
      <c r="L8" s="80"/>
      <c r="M8" s="78">
        <v>4</v>
      </c>
      <c r="N8" s="81">
        <v>20486</v>
      </c>
      <c r="O8" s="78" t="s">
        <v>84</v>
      </c>
      <c r="P8" s="79">
        <v>0</v>
      </c>
      <c r="Q8" s="80"/>
      <c r="R8" s="106">
        <v>4</v>
      </c>
      <c r="S8" s="108"/>
      <c r="T8" s="83"/>
      <c r="U8" s="77" t="s">
        <v>3</v>
      </c>
      <c r="V8" s="79">
        <v>5</v>
      </c>
      <c r="W8" s="78">
        <v>9</v>
      </c>
      <c r="X8" s="79">
        <v>14</v>
      </c>
      <c r="Y8" s="79">
        <v>-1</v>
      </c>
      <c r="Z8" s="79">
        <v>10</v>
      </c>
      <c r="AA8" s="79">
        <v>5</v>
      </c>
      <c r="AB8" s="79">
        <v>0</v>
      </c>
      <c r="AC8" s="79">
        <v>0</v>
      </c>
      <c r="AD8" s="80"/>
      <c r="AE8" s="79">
        <v>1</v>
      </c>
      <c r="AF8" s="116">
        <v>37655</v>
      </c>
      <c r="AG8" s="79" t="s">
        <v>158</v>
      </c>
      <c r="AH8" s="79">
        <v>0</v>
      </c>
      <c r="AI8" s="80"/>
      <c r="AJ8" s="78">
        <v>1</v>
      </c>
    </row>
    <row r="9" spans="1:36" s="72" customFormat="1" ht="14.25" customHeight="1">
      <c r="A9" s="96" t="s">
        <v>201</v>
      </c>
      <c r="B9" s="83"/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O9" s="84"/>
      <c r="P9" s="84"/>
      <c r="Q9" s="84"/>
      <c r="R9" s="84"/>
      <c r="S9" s="108"/>
      <c r="T9" s="83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5"/>
      <c r="AG9" s="84"/>
      <c r="AH9" s="84"/>
      <c r="AI9" s="84"/>
      <c r="AJ9" s="84"/>
    </row>
    <row r="10" spans="1:36" s="72" customFormat="1" ht="14.25" customHeight="1">
      <c r="A10" s="96" t="s">
        <v>202</v>
      </c>
      <c r="B10" s="83"/>
      <c r="C10" s="73" t="s">
        <v>40</v>
      </c>
      <c r="D10" s="74" t="s">
        <v>68</v>
      </c>
      <c r="E10" s="74" t="s">
        <v>69</v>
      </c>
      <c r="F10" s="74" t="s">
        <v>70</v>
      </c>
      <c r="G10" s="74" t="s">
        <v>71</v>
      </c>
      <c r="H10" s="74" t="s">
        <v>72</v>
      </c>
      <c r="I10" s="74" t="s">
        <v>73</v>
      </c>
      <c r="J10" s="74" t="s">
        <v>74</v>
      </c>
      <c r="K10" s="74" t="s">
        <v>75</v>
      </c>
      <c r="L10" s="75"/>
      <c r="M10" s="74" t="s">
        <v>35</v>
      </c>
      <c r="N10" s="76" t="s">
        <v>76</v>
      </c>
      <c r="O10" s="74" t="s">
        <v>77</v>
      </c>
      <c r="P10" s="74" t="s">
        <v>78</v>
      </c>
      <c r="Q10" s="75"/>
      <c r="R10" s="107" t="s">
        <v>79</v>
      </c>
      <c r="S10" s="108"/>
      <c r="T10" s="83"/>
      <c r="U10" s="143" t="s">
        <v>311</v>
      </c>
      <c r="V10" s="137"/>
      <c r="W10" s="253" t="s">
        <v>2</v>
      </c>
      <c r="X10" s="254"/>
      <c r="Y10" s="254"/>
      <c r="Z10" s="254"/>
      <c r="AA10" s="255"/>
      <c r="AB10" s="144"/>
      <c r="AC10" s="137"/>
      <c r="AD10" s="138"/>
      <c r="AE10" s="137"/>
      <c r="AF10" s="139"/>
      <c r="AG10" s="137"/>
      <c r="AH10" s="137"/>
      <c r="AI10" s="138"/>
      <c r="AJ10" s="137"/>
    </row>
    <row r="11" spans="1:36" s="72" customFormat="1" ht="14.25" customHeight="1">
      <c r="A11" s="96" t="s">
        <v>203</v>
      </c>
      <c r="B11" s="83"/>
      <c r="C11" s="77" t="s">
        <v>4</v>
      </c>
      <c r="D11" s="79">
        <v>8</v>
      </c>
      <c r="E11" s="79">
        <v>6</v>
      </c>
      <c r="F11" s="79">
        <v>14</v>
      </c>
      <c r="G11" s="78">
        <v>2</v>
      </c>
      <c r="H11" s="79">
        <v>20</v>
      </c>
      <c r="I11" s="78">
        <v>9</v>
      </c>
      <c r="J11" s="79">
        <v>1</v>
      </c>
      <c r="K11" s="79">
        <v>0</v>
      </c>
      <c r="L11" s="80"/>
      <c r="M11" s="79">
        <v>2</v>
      </c>
      <c r="N11" s="82">
        <v>26665</v>
      </c>
      <c r="O11" s="79" t="s">
        <v>85</v>
      </c>
      <c r="P11" s="79">
        <v>0</v>
      </c>
      <c r="Q11" s="80"/>
      <c r="R11" s="106">
        <v>2</v>
      </c>
      <c r="S11" s="108"/>
      <c r="T11" s="83"/>
      <c r="U11" s="140"/>
      <c r="V11" s="137"/>
      <c r="W11" s="253" t="s">
        <v>0</v>
      </c>
      <c r="X11" s="254"/>
      <c r="Y11" s="254"/>
      <c r="Z11" s="254"/>
      <c r="AA11" s="255"/>
      <c r="AB11" s="144"/>
      <c r="AC11" s="137"/>
      <c r="AD11" s="138"/>
      <c r="AE11" s="137"/>
      <c r="AF11" s="139"/>
      <c r="AG11" s="137"/>
      <c r="AH11" s="137"/>
      <c r="AI11" s="138"/>
      <c r="AJ11" s="141"/>
    </row>
    <row r="12" spans="1:36" s="72" customFormat="1" ht="14.25" customHeight="1">
      <c r="A12" s="96" t="s">
        <v>204</v>
      </c>
      <c r="B12" s="83"/>
      <c r="C12" s="77" t="s">
        <v>5</v>
      </c>
      <c r="D12" s="78">
        <v>9</v>
      </c>
      <c r="E12" s="78">
        <v>15</v>
      </c>
      <c r="F12" s="78">
        <v>24</v>
      </c>
      <c r="G12" s="79">
        <v>-2</v>
      </c>
      <c r="H12" s="78">
        <v>24</v>
      </c>
      <c r="I12" s="79">
        <v>7</v>
      </c>
      <c r="J12" s="78">
        <v>2</v>
      </c>
      <c r="K12" s="78">
        <v>1</v>
      </c>
      <c r="L12" s="80"/>
      <c r="M12" s="78">
        <v>4</v>
      </c>
      <c r="N12" s="81">
        <v>18264</v>
      </c>
      <c r="O12" s="78" t="s">
        <v>86</v>
      </c>
      <c r="P12" s="78">
        <v>2</v>
      </c>
      <c r="Q12" s="80"/>
      <c r="R12" s="106">
        <v>10</v>
      </c>
      <c r="S12" s="108"/>
      <c r="T12" s="83"/>
      <c r="U12" s="140"/>
      <c r="V12" s="141"/>
      <c r="W12" s="253" t="s">
        <v>8</v>
      </c>
      <c r="X12" s="254"/>
      <c r="Y12" s="254"/>
      <c r="Z12" s="254"/>
      <c r="AA12" s="255"/>
      <c r="AB12" s="145"/>
      <c r="AC12" s="141"/>
      <c r="AD12" s="138"/>
      <c r="AE12" s="141"/>
      <c r="AF12" s="142"/>
      <c r="AG12" s="141"/>
      <c r="AH12" s="141"/>
      <c r="AI12" s="138"/>
      <c r="AJ12" s="141"/>
    </row>
    <row r="13" spans="1:36" s="72" customFormat="1" ht="14.25" customHeight="1">
      <c r="A13" s="96" t="s">
        <v>205</v>
      </c>
      <c r="B13" s="83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  <c r="O13" s="84"/>
      <c r="P13" s="84"/>
      <c r="Q13" s="84"/>
      <c r="R13" s="84"/>
      <c r="S13" s="108"/>
      <c r="T13" s="83"/>
      <c r="U13" s="83"/>
      <c r="V13" s="84"/>
      <c r="W13" s="253" t="s">
        <v>4</v>
      </c>
      <c r="X13" s="254"/>
      <c r="Y13" s="254"/>
      <c r="Z13" s="254"/>
      <c r="AA13" s="255"/>
      <c r="AB13" s="146"/>
      <c r="AC13" s="84"/>
      <c r="AD13" s="84"/>
      <c r="AE13" s="84"/>
      <c r="AF13" s="85"/>
      <c r="AG13" s="84"/>
      <c r="AH13" s="84"/>
      <c r="AI13" s="84"/>
      <c r="AJ13" s="84"/>
    </row>
    <row r="14" spans="1:36" s="72" customFormat="1" ht="14.25" customHeight="1">
      <c r="A14" s="96" t="s">
        <v>206</v>
      </c>
      <c r="B14" s="83"/>
      <c r="C14" s="73" t="s">
        <v>40</v>
      </c>
      <c r="D14" s="74" t="s">
        <v>68</v>
      </c>
      <c r="E14" s="74" t="s">
        <v>69</v>
      </c>
      <c r="F14" s="74" t="s">
        <v>70</v>
      </c>
      <c r="G14" s="74" t="s">
        <v>71</v>
      </c>
      <c r="H14" s="74" t="s">
        <v>72</v>
      </c>
      <c r="I14" s="74" t="s">
        <v>73</v>
      </c>
      <c r="J14" s="74" t="s">
        <v>74</v>
      </c>
      <c r="K14" s="74" t="s">
        <v>75</v>
      </c>
      <c r="L14" s="75"/>
      <c r="M14" s="74" t="s">
        <v>35</v>
      </c>
      <c r="N14" s="76" t="s">
        <v>76</v>
      </c>
      <c r="O14" s="74" t="s">
        <v>77</v>
      </c>
      <c r="P14" s="74" t="s">
        <v>78</v>
      </c>
      <c r="Q14" s="75"/>
      <c r="R14" s="107" t="s">
        <v>79</v>
      </c>
      <c r="S14" s="108"/>
      <c r="T14" s="83"/>
      <c r="U14" s="136"/>
      <c r="V14" s="137"/>
      <c r="W14" s="253" t="s">
        <v>7</v>
      </c>
      <c r="X14" s="254"/>
      <c r="Y14" s="254"/>
      <c r="Z14" s="254"/>
      <c r="AA14" s="255"/>
      <c r="AB14" s="144"/>
      <c r="AC14" s="137"/>
      <c r="AD14" s="138"/>
      <c r="AE14" s="137"/>
      <c r="AF14" s="139"/>
      <c r="AG14" s="137"/>
      <c r="AH14" s="137"/>
      <c r="AI14" s="138"/>
      <c r="AJ14" s="137"/>
    </row>
    <row r="15" spans="1:36" s="72" customFormat="1" ht="14.25" customHeight="1">
      <c r="A15" s="96" t="s">
        <v>207</v>
      </c>
      <c r="B15" s="83"/>
      <c r="C15" s="77" t="s">
        <v>6</v>
      </c>
      <c r="D15" s="79">
        <v>4</v>
      </c>
      <c r="E15" s="79">
        <v>5</v>
      </c>
      <c r="F15" s="79">
        <v>9</v>
      </c>
      <c r="G15" s="78">
        <v>-3</v>
      </c>
      <c r="H15" s="78">
        <v>14</v>
      </c>
      <c r="I15" s="79">
        <v>3</v>
      </c>
      <c r="J15" s="79">
        <v>0</v>
      </c>
      <c r="K15" s="79">
        <v>2</v>
      </c>
      <c r="L15" s="80"/>
      <c r="M15" s="79">
        <v>1</v>
      </c>
      <c r="N15" s="82">
        <v>32568</v>
      </c>
      <c r="O15" s="78" t="s">
        <v>87</v>
      </c>
      <c r="P15" s="79">
        <v>0</v>
      </c>
      <c r="Q15" s="80"/>
      <c r="R15" s="106">
        <v>3</v>
      </c>
      <c r="S15" s="108"/>
      <c r="T15" s="83"/>
      <c r="U15" s="140"/>
      <c r="V15" s="137"/>
      <c r="W15" s="253" t="s">
        <v>1</v>
      </c>
      <c r="X15" s="254"/>
      <c r="Y15" s="254"/>
      <c r="Z15" s="254"/>
      <c r="AA15" s="255"/>
      <c r="AB15" s="144"/>
      <c r="AC15" s="137"/>
      <c r="AD15" s="138"/>
      <c r="AE15" s="137"/>
      <c r="AF15" s="139"/>
      <c r="AG15" s="141"/>
      <c r="AH15" s="137"/>
      <c r="AI15" s="138"/>
      <c r="AJ15" s="141"/>
    </row>
    <row r="16" spans="1:36" s="72" customFormat="1" ht="14.25" customHeight="1">
      <c r="A16" s="96" t="s">
        <v>208</v>
      </c>
      <c r="B16" s="83"/>
      <c r="C16" s="77" t="s">
        <v>7</v>
      </c>
      <c r="D16" s="78">
        <v>5</v>
      </c>
      <c r="E16" s="78">
        <v>7</v>
      </c>
      <c r="F16" s="78">
        <v>12</v>
      </c>
      <c r="G16" s="79">
        <v>-6</v>
      </c>
      <c r="H16" s="79">
        <v>6</v>
      </c>
      <c r="I16" s="78">
        <v>4</v>
      </c>
      <c r="J16" s="79">
        <v>0</v>
      </c>
      <c r="K16" s="79">
        <v>2</v>
      </c>
      <c r="L16" s="80"/>
      <c r="M16" s="79">
        <v>1</v>
      </c>
      <c r="N16" s="81">
        <v>18688</v>
      </c>
      <c r="O16" s="79" t="s">
        <v>81</v>
      </c>
      <c r="P16" s="79">
        <v>0</v>
      </c>
      <c r="Q16" s="80"/>
      <c r="R16" s="106">
        <v>5</v>
      </c>
      <c r="S16" s="108"/>
      <c r="T16" s="83"/>
      <c r="U16" s="140"/>
      <c r="V16" s="141"/>
      <c r="W16" s="145"/>
      <c r="X16" s="145"/>
      <c r="Y16" s="144"/>
      <c r="Z16" s="144"/>
      <c r="AA16" s="145"/>
      <c r="AB16" s="144"/>
      <c r="AC16" s="137"/>
      <c r="AD16" s="138"/>
      <c r="AE16" s="137"/>
      <c r="AF16" s="142"/>
      <c r="AG16" s="137"/>
      <c r="AH16" s="137"/>
      <c r="AI16" s="138"/>
      <c r="AJ16" s="141"/>
    </row>
    <row r="17" spans="1:36" s="72" customFormat="1" ht="14.25" customHeight="1">
      <c r="A17" s="96" t="s">
        <v>209</v>
      </c>
      <c r="B17" s="83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/>
      <c r="O17" s="84"/>
      <c r="P17" s="84"/>
      <c r="Q17" s="84"/>
      <c r="R17" s="84"/>
      <c r="S17" s="108"/>
      <c r="T17" s="83"/>
      <c r="U17" s="83"/>
      <c r="V17" s="84"/>
      <c r="W17" s="146"/>
      <c r="X17" s="146"/>
      <c r="Y17" s="146"/>
      <c r="Z17" s="146"/>
      <c r="AA17" s="146"/>
      <c r="AB17" s="146"/>
      <c r="AC17" s="84"/>
      <c r="AD17" s="84"/>
      <c r="AE17" s="84"/>
      <c r="AF17" s="85"/>
      <c r="AG17" s="84"/>
      <c r="AH17" s="84"/>
      <c r="AI17" s="84"/>
      <c r="AJ17" s="84"/>
    </row>
    <row r="18" spans="1:36" s="72" customFormat="1" ht="14.25" customHeight="1">
      <c r="A18" s="96" t="s">
        <v>210</v>
      </c>
      <c r="B18" s="83"/>
      <c r="C18" s="73" t="s">
        <v>40</v>
      </c>
      <c r="D18" s="74" t="s">
        <v>68</v>
      </c>
      <c r="E18" s="74" t="s">
        <v>69</v>
      </c>
      <c r="F18" s="74" t="s">
        <v>70</v>
      </c>
      <c r="G18" s="74" t="s">
        <v>71</v>
      </c>
      <c r="H18" s="74" t="s">
        <v>72</v>
      </c>
      <c r="I18" s="74" t="s">
        <v>73</v>
      </c>
      <c r="J18" s="74" t="s">
        <v>74</v>
      </c>
      <c r="K18" s="74" t="s">
        <v>75</v>
      </c>
      <c r="L18" s="75"/>
      <c r="M18" s="74" t="s">
        <v>35</v>
      </c>
      <c r="N18" s="76" t="s">
        <v>76</v>
      </c>
      <c r="O18" s="74" t="s">
        <v>77</v>
      </c>
      <c r="P18" s="74" t="s">
        <v>78</v>
      </c>
      <c r="Q18" s="75"/>
      <c r="R18" s="107" t="s">
        <v>79</v>
      </c>
      <c r="S18" s="108"/>
      <c r="T18" s="83"/>
      <c r="U18" s="136"/>
      <c r="V18" s="137"/>
      <c r="W18" s="137"/>
      <c r="X18" s="137"/>
      <c r="Y18" s="137"/>
      <c r="Z18" s="137"/>
      <c r="AA18" s="137"/>
      <c r="AB18" s="137"/>
      <c r="AC18" s="137"/>
      <c r="AD18" s="138"/>
      <c r="AE18" s="137"/>
      <c r="AF18" s="139"/>
      <c r="AG18" s="137"/>
      <c r="AH18" s="137"/>
      <c r="AI18" s="138"/>
      <c r="AJ18" s="137"/>
    </row>
    <row r="19" spans="1:36" s="72" customFormat="1" ht="14.25" customHeight="1" thickBot="1">
      <c r="A19" s="97" t="s">
        <v>211</v>
      </c>
      <c r="B19" s="83"/>
      <c r="C19" s="77" t="s">
        <v>8</v>
      </c>
      <c r="D19" s="78">
        <v>8</v>
      </c>
      <c r="E19" s="79">
        <v>7</v>
      </c>
      <c r="F19" s="79">
        <v>15</v>
      </c>
      <c r="G19" s="79">
        <v>-1</v>
      </c>
      <c r="H19" s="79">
        <v>6</v>
      </c>
      <c r="I19" s="78">
        <v>9</v>
      </c>
      <c r="J19" s="78">
        <v>2</v>
      </c>
      <c r="K19" s="79">
        <v>1</v>
      </c>
      <c r="L19" s="80"/>
      <c r="M19" s="79">
        <v>1</v>
      </c>
      <c r="N19" s="82">
        <v>17930</v>
      </c>
      <c r="O19" s="79" t="s">
        <v>88</v>
      </c>
      <c r="P19" s="79">
        <v>0</v>
      </c>
      <c r="Q19" s="80"/>
      <c r="R19" s="106">
        <v>3</v>
      </c>
      <c r="S19" s="108"/>
      <c r="T19" s="83"/>
      <c r="U19" s="140"/>
      <c r="V19" s="141"/>
      <c r="W19" s="137"/>
      <c r="X19" s="137"/>
      <c r="Y19" s="137"/>
      <c r="Z19" s="137"/>
      <c r="AA19" s="141"/>
      <c r="AB19" s="141"/>
      <c r="AC19" s="137"/>
      <c r="AD19" s="138"/>
      <c r="AE19" s="137"/>
      <c r="AF19" s="139"/>
      <c r="AG19" s="137"/>
      <c r="AH19" s="137"/>
      <c r="AI19" s="138"/>
      <c r="AJ19" s="141"/>
    </row>
    <row r="20" spans="1:36" s="72" customFormat="1" ht="14.25" customHeight="1">
      <c r="A20" s="268" t="s">
        <v>232</v>
      </c>
      <c r="B20" s="83"/>
      <c r="C20" s="77" t="s">
        <v>9</v>
      </c>
      <c r="D20" s="79">
        <v>5</v>
      </c>
      <c r="E20" s="78">
        <v>14</v>
      </c>
      <c r="F20" s="78">
        <v>19</v>
      </c>
      <c r="G20" s="78">
        <v>1</v>
      </c>
      <c r="H20" s="78">
        <v>31</v>
      </c>
      <c r="I20" s="79">
        <v>6</v>
      </c>
      <c r="J20" s="79">
        <v>0</v>
      </c>
      <c r="K20" s="78">
        <v>2</v>
      </c>
      <c r="L20" s="80"/>
      <c r="M20" s="78">
        <v>0</v>
      </c>
      <c r="N20" s="115">
        <v>37745</v>
      </c>
      <c r="O20" s="78" t="s">
        <v>89</v>
      </c>
      <c r="P20" s="78">
        <v>0</v>
      </c>
      <c r="Q20" s="80"/>
      <c r="R20" s="78">
        <v>9</v>
      </c>
      <c r="S20" s="94"/>
      <c r="T20" s="83"/>
      <c r="U20" s="140"/>
      <c r="V20" s="137"/>
      <c r="W20" s="141"/>
      <c r="X20" s="141"/>
      <c r="Y20" s="141"/>
      <c r="Z20" s="141"/>
      <c r="AA20" s="137"/>
      <c r="AB20" s="137"/>
      <c r="AC20" s="141"/>
      <c r="AD20" s="138"/>
      <c r="AE20" s="141"/>
      <c r="AF20" s="142"/>
      <c r="AG20" s="141"/>
      <c r="AH20" s="141"/>
      <c r="AI20" s="138"/>
      <c r="AJ20" s="141"/>
    </row>
    <row r="21" spans="1:36" s="72" customFormat="1" ht="14.25" customHeight="1" thickBot="1">
      <c r="A21" s="269"/>
      <c r="B21" s="83"/>
      <c r="C21" s="259" t="s">
        <v>90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T21" s="83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</row>
    <row r="22" spans="1:36" s="90" customFormat="1" ht="23.25" customHeight="1" thickBot="1">
      <c r="A22" s="93" t="s">
        <v>212</v>
      </c>
      <c r="B22" s="92"/>
      <c r="C22" s="256" t="s">
        <v>112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93" t="s">
        <v>212</v>
      </c>
      <c r="T22" s="83"/>
      <c r="U22" s="256" t="s">
        <v>285</v>
      </c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</row>
    <row r="23" spans="2:36" s="72" customFormat="1" ht="14.25" customHeight="1">
      <c r="B23" s="83"/>
      <c r="C23" s="73" t="s">
        <v>40</v>
      </c>
      <c r="D23" s="74" t="s">
        <v>68</v>
      </c>
      <c r="E23" s="74" t="s">
        <v>69</v>
      </c>
      <c r="F23" s="74" t="s">
        <v>70</v>
      </c>
      <c r="G23" s="74" t="s">
        <v>71</v>
      </c>
      <c r="H23" s="74" t="s">
        <v>72</v>
      </c>
      <c r="I23" s="74" t="s">
        <v>73</v>
      </c>
      <c r="J23" s="74" t="s">
        <v>74</v>
      </c>
      <c r="K23" s="74" t="s">
        <v>75</v>
      </c>
      <c r="L23" s="75"/>
      <c r="M23" s="74" t="s">
        <v>35</v>
      </c>
      <c r="N23" s="76" t="s">
        <v>76</v>
      </c>
      <c r="O23" s="74" t="s">
        <v>77</v>
      </c>
      <c r="P23" s="74" t="s">
        <v>78</v>
      </c>
      <c r="Q23" s="75"/>
      <c r="R23" s="74" t="s">
        <v>79</v>
      </c>
      <c r="T23" s="83"/>
      <c r="U23" s="73" t="s">
        <v>40</v>
      </c>
      <c r="V23" s="74" t="s">
        <v>68</v>
      </c>
      <c r="W23" s="74" t="s">
        <v>69</v>
      </c>
      <c r="X23" s="74" t="s">
        <v>70</v>
      </c>
      <c r="Y23" s="74" t="s">
        <v>71</v>
      </c>
      <c r="Z23" s="74" t="s">
        <v>72</v>
      </c>
      <c r="AA23" s="74" t="s">
        <v>73</v>
      </c>
      <c r="AB23" s="74" t="s">
        <v>74</v>
      </c>
      <c r="AC23" s="74" t="s">
        <v>75</v>
      </c>
      <c r="AD23" s="75"/>
      <c r="AE23" s="74" t="s">
        <v>35</v>
      </c>
      <c r="AF23" s="76" t="s">
        <v>76</v>
      </c>
      <c r="AG23" s="74" t="s">
        <v>77</v>
      </c>
      <c r="AH23" s="74" t="s">
        <v>78</v>
      </c>
      <c r="AI23" s="75"/>
      <c r="AJ23" s="74" t="s">
        <v>79</v>
      </c>
    </row>
    <row r="24" spans="2:36" s="72" customFormat="1" ht="14.25" customHeight="1">
      <c r="B24" s="83"/>
      <c r="C24" s="77" t="s">
        <v>0</v>
      </c>
      <c r="D24" s="79">
        <v>6</v>
      </c>
      <c r="E24" s="79">
        <v>11</v>
      </c>
      <c r="F24" s="79">
        <v>17</v>
      </c>
      <c r="G24" s="79">
        <v>-4</v>
      </c>
      <c r="H24" s="79">
        <v>10</v>
      </c>
      <c r="I24" s="78">
        <v>8</v>
      </c>
      <c r="J24" s="79">
        <v>0</v>
      </c>
      <c r="K24" s="79">
        <v>0</v>
      </c>
      <c r="L24" s="80"/>
      <c r="M24" s="78">
        <v>2</v>
      </c>
      <c r="N24" s="81">
        <v>32174</v>
      </c>
      <c r="O24" s="78" t="s">
        <v>91</v>
      </c>
      <c r="P24" s="78">
        <v>0</v>
      </c>
      <c r="Q24" s="80"/>
      <c r="R24" s="78">
        <v>5</v>
      </c>
      <c r="T24" s="83"/>
      <c r="U24" s="77" t="s">
        <v>2</v>
      </c>
      <c r="V24" s="78">
        <v>15</v>
      </c>
      <c r="W24" s="79">
        <v>14</v>
      </c>
      <c r="X24" s="78">
        <v>29</v>
      </c>
      <c r="Y24" s="78">
        <v>9</v>
      </c>
      <c r="Z24" s="78">
        <v>42</v>
      </c>
      <c r="AA24" s="78">
        <v>13</v>
      </c>
      <c r="AB24" s="78">
        <v>1</v>
      </c>
      <c r="AC24" s="78">
        <v>3</v>
      </c>
      <c r="AD24" s="80"/>
      <c r="AE24" s="79">
        <v>2</v>
      </c>
      <c r="AF24" s="82">
        <v>27426</v>
      </c>
      <c r="AG24" s="79" t="s">
        <v>160</v>
      </c>
      <c r="AH24" s="78">
        <v>1</v>
      </c>
      <c r="AI24" s="80"/>
      <c r="AJ24" s="78">
        <v>8</v>
      </c>
    </row>
    <row r="25" spans="2:36" s="72" customFormat="1" ht="14.25" customHeight="1">
      <c r="B25" s="83"/>
      <c r="C25" s="77" t="s">
        <v>9</v>
      </c>
      <c r="D25" s="78">
        <v>9</v>
      </c>
      <c r="E25" s="78">
        <v>12</v>
      </c>
      <c r="F25" s="78">
        <v>21</v>
      </c>
      <c r="G25" s="78">
        <v>10</v>
      </c>
      <c r="H25" s="78">
        <v>21</v>
      </c>
      <c r="I25" s="79">
        <v>5</v>
      </c>
      <c r="J25" s="78">
        <v>2</v>
      </c>
      <c r="K25" s="78">
        <v>1</v>
      </c>
      <c r="L25" s="80"/>
      <c r="M25" s="79">
        <v>0</v>
      </c>
      <c r="N25" s="82">
        <v>37745</v>
      </c>
      <c r="O25" s="79" t="s">
        <v>92</v>
      </c>
      <c r="P25" s="79">
        <v>0</v>
      </c>
      <c r="Q25" s="80"/>
      <c r="R25" s="78">
        <v>7</v>
      </c>
      <c r="T25" s="83"/>
      <c r="U25" s="77" t="s">
        <v>9</v>
      </c>
      <c r="V25" s="79">
        <v>1</v>
      </c>
      <c r="W25" s="78">
        <v>15</v>
      </c>
      <c r="X25" s="79">
        <v>16</v>
      </c>
      <c r="Y25" s="79">
        <v>4</v>
      </c>
      <c r="Z25" s="79">
        <v>34</v>
      </c>
      <c r="AA25" s="79">
        <v>6</v>
      </c>
      <c r="AB25" s="79">
        <v>0</v>
      </c>
      <c r="AC25" s="79">
        <v>0</v>
      </c>
      <c r="AD25" s="80"/>
      <c r="AE25" s="79">
        <v>2</v>
      </c>
      <c r="AF25" s="81">
        <v>44228</v>
      </c>
      <c r="AG25" s="78" t="s">
        <v>84</v>
      </c>
      <c r="AH25" s="79">
        <v>0</v>
      </c>
      <c r="AI25" s="80"/>
      <c r="AJ25" s="78">
        <v>3</v>
      </c>
    </row>
    <row r="26" spans="2:36" s="72" customFormat="1" ht="14.25" customHeight="1">
      <c r="B26" s="83"/>
      <c r="C26" s="258" t="s">
        <v>93</v>
      </c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T26" s="83"/>
      <c r="U26" s="86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  <c r="AG26" s="87"/>
      <c r="AH26" s="87"/>
      <c r="AI26" s="87"/>
      <c r="AJ26" s="87"/>
    </row>
    <row r="27" spans="2:36" s="72" customFormat="1" ht="14.25" customHeight="1">
      <c r="B27" s="83"/>
      <c r="C27" s="73" t="s">
        <v>40</v>
      </c>
      <c r="D27" s="74" t="s">
        <v>68</v>
      </c>
      <c r="E27" s="74" t="s">
        <v>69</v>
      </c>
      <c r="F27" s="74" t="s">
        <v>70</v>
      </c>
      <c r="G27" s="74" t="s">
        <v>71</v>
      </c>
      <c r="H27" s="74" t="s">
        <v>72</v>
      </c>
      <c r="I27" s="74" t="s">
        <v>73</v>
      </c>
      <c r="J27" s="74" t="s">
        <v>74</v>
      </c>
      <c r="K27" s="74" t="s">
        <v>75</v>
      </c>
      <c r="L27" s="75"/>
      <c r="M27" s="74" t="s">
        <v>35</v>
      </c>
      <c r="N27" s="76" t="s">
        <v>76</v>
      </c>
      <c r="O27" s="74" t="s">
        <v>77</v>
      </c>
      <c r="P27" s="74" t="s">
        <v>78</v>
      </c>
      <c r="Q27" s="75"/>
      <c r="R27" s="74" t="s">
        <v>79</v>
      </c>
      <c r="T27" s="83"/>
      <c r="U27" s="73" t="s">
        <v>40</v>
      </c>
      <c r="V27" s="74" t="s">
        <v>68</v>
      </c>
      <c r="W27" s="74" t="s">
        <v>69</v>
      </c>
      <c r="X27" s="74" t="s">
        <v>70</v>
      </c>
      <c r="Y27" s="74" t="s">
        <v>71</v>
      </c>
      <c r="Z27" s="74" t="s">
        <v>72</v>
      </c>
      <c r="AA27" s="74" t="s">
        <v>73</v>
      </c>
      <c r="AB27" s="74" t="s">
        <v>74</v>
      </c>
      <c r="AC27" s="74" t="s">
        <v>75</v>
      </c>
      <c r="AD27" s="75"/>
      <c r="AE27" s="74" t="s">
        <v>35</v>
      </c>
      <c r="AF27" s="76" t="s">
        <v>76</v>
      </c>
      <c r="AG27" s="74" t="s">
        <v>77</v>
      </c>
      <c r="AH27" s="74" t="s">
        <v>78</v>
      </c>
      <c r="AI27" s="75"/>
      <c r="AJ27" s="74" t="s">
        <v>79</v>
      </c>
    </row>
    <row r="28" spans="2:36" s="72" customFormat="1" ht="14.25" customHeight="1">
      <c r="B28" s="83"/>
      <c r="C28" s="77" t="s">
        <v>2</v>
      </c>
      <c r="D28" s="79">
        <v>5</v>
      </c>
      <c r="E28" s="78">
        <v>10</v>
      </c>
      <c r="F28" s="78">
        <v>15</v>
      </c>
      <c r="G28" s="79">
        <v>-4</v>
      </c>
      <c r="H28" s="79">
        <v>8</v>
      </c>
      <c r="I28" s="78">
        <v>7</v>
      </c>
      <c r="J28" s="79">
        <v>0</v>
      </c>
      <c r="K28" s="78">
        <v>2</v>
      </c>
      <c r="L28" s="80"/>
      <c r="M28" s="78">
        <v>3</v>
      </c>
      <c r="N28" s="81">
        <v>35462</v>
      </c>
      <c r="O28" s="79" t="s">
        <v>94</v>
      </c>
      <c r="P28" s="79">
        <v>0</v>
      </c>
      <c r="Q28" s="80"/>
      <c r="R28" s="78">
        <v>6</v>
      </c>
      <c r="T28" s="83"/>
      <c r="U28" s="77" t="s">
        <v>5</v>
      </c>
      <c r="V28" s="78">
        <v>11</v>
      </c>
      <c r="W28" s="79">
        <v>9</v>
      </c>
      <c r="X28" s="78">
        <v>20</v>
      </c>
      <c r="Y28" s="79">
        <v>6</v>
      </c>
      <c r="Z28" s="79">
        <v>16</v>
      </c>
      <c r="AA28" s="78">
        <v>8</v>
      </c>
      <c r="AB28" s="79">
        <v>0</v>
      </c>
      <c r="AC28" s="78">
        <v>4</v>
      </c>
      <c r="AD28" s="80"/>
      <c r="AE28" s="78">
        <v>3</v>
      </c>
      <c r="AF28" s="81" t="s">
        <v>137</v>
      </c>
      <c r="AG28" s="78" t="s">
        <v>96</v>
      </c>
      <c r="AH28" s="78">
        <v>1</v>
      </c>
      <c r="AI28" s="80"/>
      <c r="AJ28" s="78">
        <v>8</v>
      </c>
    </row>
    <row r="29" spans="2:36" s="72" customFormat="1" ht="14.25" customHeight="1">
      <c r="B29" s="83"/>
      <c r="C29" s="77" t="s">
        <v>8</v>
      </c>
      <c r="D29" s="79">
        <v>5</v>
      </c>
      <c r="E29" s="79">
        <v>7</v>
      </c>
      <c r="F29" s="79">
        <v>12</v>
      </c>
      <c r="G29" s="78">
        <v>4</v>
      </c>
      <c r="H29" s="78">
        <v>18</v>
      </c>
      <c r="I29" s="79">
        <v>1</v>
      </c>
      <c r="J29" s="79">
        <v>0</v>
      </c>
      <c r="K29" s="79">
        <v>1</v>
      </c>
      <c r="L29" s="80"/>
      <c r="M29" s="79">
        <v>1</v>
      </c>
      <c r="N29" s="82">
        <v>46447</v>
      </c>
      <c r="O29" s="78" t="s">
        <v>88</v>
      </c>
      <c r="P29" s="79">
        <v>0</v>
      </c>
      <c r="Q29" s="80"/>
      <c r="R29" s="78">
        <v>3</v>
      </c>
      <c r="T29" s="83"/>
      <c r="U29" s="77" t="s">
        <v>0</v>
      </c>
      <c r="V29" s="79">
        <v>5</v>
      </c>
      <c r="W29" s="78">
        <v>14</v>
      </c>
      <c r="X29" s="79">
        <v>19</v>
      </c>
      <c r="Y29" s="78">
        <v>7</v>
      </c>
      <c r="Z29" s="78">
        <v>33</v>
      </c>
      <c r="AA29" s="79">
        <v>6</v>
      </c>
      <c r="AB29" s="78">
        <v>1</v>
      </c>
      <c r="AC29" s="79">
        <v>1</v>
      </c>
      <c r="AD29" s="80"/>
      <c r="AE29" s="79">
        <v>2</v>
      </c>
      <c r="AF29" s="116">
        <v>37624</v>
      </c>
      <c r="AG29" s="79" t="s">
        <v>160</v>
      </c>
      <c r="AH29" s="79">
        <v>0</v>
      </c>
      <c r="AI29" s="80"/>
      <c r="AJ29" s="78">
        <v>4</v>
      </c>
    </row>
    <row r="30" spans="2:36" s="72" customFormat="1" ht="14.25" customHeight="1">
      <c r="B30" s="83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7"/>
      <c r="P30" s="87"/>
      <c r="Q30" s="87"/>
      <c r="R30" s="87"/>
      <c r="T30" s="83"/>
      <c r="U30" s="8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/>
      <c r="AG30" s="87"/>
      <c r="AH30" s="87"/>
      <c r="AI30" s="87"/>
      <c r="AJ30" s="87"/>
    </row>
    <row r="31" spans="2:36" s="72" customFormat="1" ht="14.25" customHeight="1">
      <c r="B31" s="83"/>
      <c r="C31" s="73" t="s">
        <v>40</v>
      </c>
      <c r="D31" s="74" t="s">
        <v>68</v>
      </c>
      <c r="E31" s="74" t="s">
        <v>69</v>
      </c>
      <c r="F31" s="74" t="s">
        <v>70</v>
      </c>
      <c r="G31" s="74" t="s">
        <v>71</v>
      </c>
      <c r="H31" s="74" t="s">
        <v>72</v>
      </c>
      <c r="I31" s="74" t="s">
        <v>73</v>
      </c>
      <c r="J31" s="74" t="s">
        <v>74</v>
      </c>
      <c r="K31" s="74" t="s">
        <v>75</v>
      </c>
      <c r="L31" s="75"/>
      <c r="M31" s="74" t="s">
        <v>35</v>
      </c>
      <c r="N31" s="76" t="s">
        <v>76</v>
      </c>
      <c r="O31" s="74" t="s">
        <v>77</v>
      </c>
      <c r="P31" s="74" t="s">
        <v>78</v>
      </c>
      <c r="Q31" s="75"/>
      <c r="R31" s="74" t="s">
        <v>79</v>
      </c>
      <c r="T31" s="83"/>
      <c r="U31" s="73" t="s">
        <v>40</v>
      </c>
      <c r="V31" s="74" t="s">
        <v>68</v>
      </c>
      <c r="W31" s="74" t="s">
        <v>69</v>
      </c>
      <c r="X31" s="74" t="s">
        <v>70</v>
      </c>
      <c r="Y31" s="74" t="s">
        <v>71</v>
      </c>
      <c r="Z31" s="74" t="s">
        <v>72</v>
      </c>
      <c r="AA31" s="74" t="s">
        <v>73</v>
      </c>
      <c r="AB31" s="74" t="s">
        <v>74</v>
      </c>
      <c r="AC31" s="74" t="s">
        <v>75</v>
      </c>
      <c r="AD31" s="75"/>
      <c r="AE31" s="74" t="s">
        <v>35</v>
      </c>
      <c r="AF31" s="76" t="s">
        <v>76</v>
      </c>
      <c r="AG31" s="74" t="s">
        <v>77</v>
      </c>
      <c r="AH31" s="74" t="s">
        <v>78</v>
      </c>
      <c r="AI31" s="75"/>
      <c r="AJ31" s="74" t="s">
        <v>79</v>
      </c>
    </row>
    <row r="32" spans="2:36" s="72" customFormat="1" ht="14.25" customHeight="1">
      <c r="B32" s="83"/>
      <c r="C32" s="77" t="s">
        <v>4</v>
      </c>
      <c r="D32" s="78">
        <v>9</v>
      </c>
      <c r="E32" s="79">
        <v>12</v>
      </c>
      <c r="F32" s="79">
        <v>21</v>
      </c>
      <c r="G32" s="78">
        <v>5</v>
      </c>
      <c r="H32" s="79">
        <v>12</v>
      </c>
      <c r="I32" s="79">
        <v>9</v>
      </c>
      <c r="J32" s="78">
        <v>1</v>
      </c>
      <c r="K32" s="79">
        <v>0</v>
      </c>
      <c r="L32" s="80"/>
      <c r="M32" s="78">
        <v>2</v>
      </c>
      <c r="N32" s="81">
        <v>33604</v>
      </c>
      <c r="O32" s="78" t="s">
        <v>95</v>
      </c>
      <c r="P32" s="79">
        <v>0</v>
      </c>
      <c r="Q32" s="80"/>
      <c r="R32" s="78">
        <v>6</v>
      </c>
      <c r="T32" s="83"/>
      <c r="U32" s="77" t="s">
        <v>6</v>
      </c>
      <c r="V32" s="79">
        <v>6</v>
      </c>
      <c r="W32" s="78">
        <v>14</v>
      </c>
      <c r="X32" s="78">
        <v>20</v>
      </c>
      <c r="Y32" s="78">
        <v>8</v>
      </c>
      <c r="Z32" s="79">
        <v>16</v>
      </c>
      <c r="AA32" s="79">
        <v>6</v>
      </c>
      <c r="AB32" s="79">
        <v>0</v>
      </c>
      <c r="AC32" s="79">
        <v>2</v>
      </c>
      <c r="AD32" s="80"/>
      <c r="AE32" s="78">
        <v>2</v>
      </c>
      <c r="AF32" s="81">
        <v>26665</v>
      </c>
      <c r="AG32" s="78" t="s">
        <v>104</v>
      </c>
      <c r="AH32" s="78">
        <v>0</v>
      </c>
      <c r="AI32" s="80"/>
      <c r="AJ32" s="78">
        <v>7</v>
      </c>
    </row>
    <row r="33" spans="2:36" s="72" customFormat="1" ht="14.25" customHeight="1">
      <c r="B33" s="83"/>
      <c r="C33" s="77" t="s">
        <v>3</v>
      </c>
      <c r="D33" s="79">
        <v>7</v>
      </c>
      <c r="E33" s="78">
        <v>14</v>
      </c>
      <c r="F33" s="79">
        <v>21</v>
      </c>
      <c r="G33" s="79">
        <v>-4</v>
      </c>
      <c r="H33" s="78">
        <v>23</v>
      </c>
      <c r="I33" s="78">
        <v>13</v>
      </c>
      <c r="J33" s="79">
        <v>0</v>
      </c>
      <c r="K33" s="78">
        <v>2</v>
      </c>
      <c r="L33" s="80"/>
      <c r="M33" s="79">
        <v>0</v>
      </c>
      <c r="N33" s="82">
        <v>33635</v>
      </c>
      <c r="O33" s="79" t="s">
        <v>96</v>
      </c>
      <c r="P33" s="79">
        <v>0</v>
      </c>
      <c r="Q33" s="80"/>
      <c r="R33" s="78">
        <v>4</v>
      </c>
      <c r="T33" s="83"/>
      <c r="U33" s="77" t="s">
        <v>3</v>
      </c>
      <c r="V33" s="78">
        <v>8</v>
      </c>
      <c r="W33" s="79">
        <v>10</v>
      </c>
      <c r="X33" s="79">
        <v>18</v>
      </c>
      <c r="Y33" s="79">
        <v>7</v>
      </c>
      <c r="Z33" s="79">
        <v>16</v>
      </c>
      <c r="AA33" s="78">
        <v>11</v>
      </c>
      <c r="AB33" s="79">
        <v>0</v>
      </c>
      <c r="AC33" s="79">
        <v>2</v>
      </c>
      <c r="AD33" s="80"/>
      <c r="AE33" s="79">
        <v>1</v>
      </c>
      <c r="AF33" s="116">
        <v>37836</v>
      </c>
      <c r="AG33" s="79" t="s">
        <v>280</v>
      </c>
      <c r="AH33" s="79">
        <v>0</v>
      </c>
      <c r="AI33" s="80"/>
      <c r="AJ33" s="78">
        <v>2</v>
      </c>
    </row>
    <row r="34" spans="2:36" s="72" customFormat="1" ht="14.25" customHeight="1">
      <c r="B34" s="83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87"/>
      <c r="P34" s="87"/>
      <c r="Q34" s="87"/>
      <c r="R34" s="87"/>
      <c r="T34" s="83"/>
      <c r="U34" s="258" t="s">
        <v>176</v>
      </c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</row>
    <row r="35" spans="2:36" s="72" customFormat="1" ht="14.25" customHeight="1">
      <c r="B35" s="83"/>
      <c r="C35" s="73" t="s">
        <v>40</v>
      </c>
      <c r="D35" s="74" t="s">
        <v>68</v>
      </c>
      <c r="E35" s="74" t="s">
        <v>69</v>
      </c>
      <c r="F35" s="74" t="s">
        <v>70</v>
      </c>
      <c r="G35" s="74" t="s">
        <v>71</v>
      </c>
      <c r="H35" s="74" t="s">
        <v>72</v>
      </c>
      <c r="I35" s="74" t="s">
        <v>73</v>
      </c>
      <c r="J35" s="74" t="s">
        <v>74</v>
      </c>
      <c r="K35" s="74" t="s">
        <v>75</v>
      </c>
      <c r="L35" s="75"/>
      <c r="M35" s="74" t="s">
        <v>35</v>
      </c>
      <c r="N35" s="76" t="s">
        <v>76</v>
      </c>
      <c r="O35" s="74" t="s">
        <v>77</v>
      </c>
      <c r="P35" s="74" t="s">
        <v>78</v>
      </c>
      <c r="Q35" s="75"/>
      <c r="R35" s="74" t="s">
        <v>79</v>
      </c>
      <c r="T35" s="83"/>
      <c r="U35" s="73" t="s">
        <v>40</v>
      </c>
      <c r="V35" s="74" t="s">
        <v>68</v>
      </c>
      <c r="W35" s="74" t="s">
        <v>69</v>
      </c>
      <c r="X35" s="74" t="s">
        <v>70</v>
      </c>
      <c r="Y35" s="74" t="s">
        <v>71</v>
      </c>
      <c r="Z35" s="74" t="s">
        <v>72</v>
      </c>
      <c r="AA35" s="74" t="s">
        <v>73</v>
      </c>
      <c r="AB35" s="74" t="s">
        <v>74</v>
      </c>
      <c r="AC35" s="74" t="s">
        <v>75</v>
      </c>
      <c r="AD35" s="75"/>
      <c r="AE35" s="74" t="s">
        <v>35</v>
      </c>
      <c r="AF35" s="76" t="s">
        <v>76</v>
      </c>
      <c r="AG35" s="74" t="s">
        <v>77</v>
      </c>
      <c r="AH35" s="74" t="s">
        <v>78</v>
      </c>
      <c r="AI35" s="75"/>
      <c r="AJ35" s="74" t="s">
        <v>79</v>
      </c>
    </row>
    <row r="36" spans="2:36" s="72" customFormat="1" ht="14.25" customHeight="1">
      <c r="B36" s="83"/>
      <c r="C36" s="77" t="s">
        <v>6</v>
      </c>
      <c r="D36" s="78">
        <v>8</v>
      </c>
      <c r="E36" s="79">
        <v>11</v>
      </c>
      <c r="F36" s="78">
        <v>19</v>
      </c>
      <c r="G36" s="79">
        <v>5</v>
      </c>
      <c r="H36" s="79">
        <v>10</v>
      </c>
      <c r="I36" s="78">
        <v>11</v>
      </c>
      <c r="J36" s="78">
        <v>1</v>
      </c>
      <c r="K36" s="78">
        <v>2</v>
      </c>
      <c r="L36" s="80"/>
      <c r="M36" s="79">
        <v>2</v>
      </c>
      <c r="N36" s="82">
        <v>16803</v>
      </c>
      <c r="O36" s="79" t="s">
        <v>97</v>
      </c>
      <c r="P36" s="79">
        <v>0</v>
      </c>
      <c r="Q36" s="80"/>
      <c r="R36" s="78">
        <v>5</v>
      </c>
      <c r="T36" s="83"/>
      <c r="U36" s="77" t="s">
        <v>8</v>
      </c>
      <c r="V36" s="79">
        <v>2</v>
      </c>
      <c r="W36" s="79">
        <v>8</v>
      </c>
      <c r="X36" s="79">
        <v>10</v>
      </c>
      <c r="Y36" s="79">
        <v>1</v>
      </c>
      <c r="Z36" s="79">
        <v>8</v>
      </c>
      <c r="AA36" s="79">
        <v>3</v>
      </c>
      <c r="AB36" s="79">
        <v>0</v>
      </c>
      <c r="AC36" s="79">
        <v>0</v>
      </c>
      <c r="AD36" s="80"/>
      <c r="AE36" s="79">
        <v>1</v>
      </c>
      <c r="AF36" s="82">
        <v>34700</v>
      </c>
      <c r="AG36" s="79" t="s">
        <v>314</v>
      </c>
      <c r="AH36" s="79">
        <v>0</v>
      </c>
      <c r="AI36" s="80"/>
      <c r="AJ36" s="78">
        <v>0</v>
      </c>
    </row>
    <row r="37" spans="2:36" s="72" customFormat="1" ht="14.25" customHeight="1">
      <c r="B37" s="83"/>
      <c r="C37" s="77" t="s">
        <v>5</v>
      </c>
      <c r="D37" s="79">
        <v>4</v>
      </c>
      <c r="E37" s="79">
        <v>11</v>
      </c>
      <c r="F37" s="79">
        <v>15</v>
      </c>
      <c r="G37" s="78">
        <v>15</v>
      </c>
      <c r="H37" s="78">
        <v>12</v>
      </c>
      <c r="I37" s="79">
        <v>4</v>
      </c>
      <c r="J37" s="79">
        <v>0</v>
      </c>
      <c r="K37" s="79">
        <v>0</v>
      </c>
      <c r="L37" s="80"/>
      <c r="M37" s="78">
        <v>3</v>
      </c>
      <c r="N37" s="81">
        <v>33604</v>
      </c>
      <c r="O37" s="78" t="s">
        <v>98</v>
      </c>
      <c r="P37" s="78">
        <v>0</v>
      </c>
      <c r="Q37" s="80"/>
      <c r="R37" s="78">
        <v>6</v>
      </c>
      <c r="T37" s="83"/>
      <c r="U37" s="77" t="s">
        <v>4</v>
      </c>
      <c r="V37" s="78">
        <v>6</v>
      </c>
      <c r="W37" s="79">
        <v>8</v>
      </c>
      <c r="X37" s="78">
        <v>14</v>
      </c>
      <c r="Y37" s="78">
        <v>3</v>
      </c>
      <c r="Z37" s="78">
        <v>20</v>
      </c>
      <c r="AA37" s="78">
        <v>6</v>
      </c>
      <c r="AB37" s="79">
        <v>0</v>
      </c>
      <c r="AC37" s="78">
        <v>3</v>
      </c>
      <c r="AD37" s="80"/>
      <c r="AE37" s="79">
        <v>0</v>
      </c>
      <c r="AF37" s="82" t="s">
        <v>167</v>
      </c>
      <c r="AG37" s="79" t="s">
        <v>173</v>
      </c>
      <c r="AH37" s="79">
        <v>0</v>
      </c>
      <c r="AI37" s="80"/>
      <c r="AJ37" s="78">
        <v>6</v>
      </c>
    </row>
    <row r="38" spans="2:36" s="72" customFormat="1" ht="14.25" customHeight="1">
      <c r="B38" s="83"/>
      <c r="C38" s="258" t="s">
        <v>99</v>
      </c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T38" s="83"/>
      <c r="U38" s="258" t="s">
        <v>315</v>
      </c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</row>
    <row r="39" spans="2:36" s="72" customFormat="1" ht="14.25" customHeight="1">
      <c r="B39" s="83"/>
      <c r="C39" s="73" t="s">
        <v>40</v>
      </c>
      <c r="D39" s="74" t="s">
        <v>68</v>
      </c>
      <c r="E39" s="74" t="s">
        <v>69</v>
      </c>
      <c r="F39" s="74" t="s">
        <v>70</v>
      </c>
      <c r="G39" s="74" t="s">
        <v>71</v>
      </c>
      <c r="H39" s="74" t="s">
        <v>72</v>
      </c>
      <c r="I39" s="74" t="s">
        <v>73</v>
      </c>
      <c r="J39" s="74" t="s">
        <v>74</v>
      </c>
      <c r="K39" s="74" t="s">
        <v>75</v>
      </c>
      <c r="L39" s="75"/>
      <c r="M39" s="74" t="s">
        <v>35</v>
      </c>
      <c r="N39" s="76" t="s">
        <v>76</v>
      </c>
      <c r="O39" s="74" t="s">
        <v>77</v>
      </c>
      <c r="P39" s="74" t="s">
        <v>78</v>
      </c>
      <c r="Q39" s="75"/>
      <c r="R39" s="74" t="s">
        <v>79</v>
      </c>
      <c r="T39" s="83"/>
      <c r="U39" s="73" t="s">
        <v>40</v>
      </c>
      <c r="V39" s="74" t="s">
        <v>68</v>
      </c>
      <c r="W39" s="74" t="s">
        <v>69</v>
      </c>
      <c r="X39" s="74" t="s">
        <v>70</v>
      </c>
      <c r="Y39" s="74" t="s">
        <v>71</v>
      </c>
      <c r="Z39" s="74" t="s">
        <v>72</v>
      </c>
      <c r="AA39" s="74" t="s">
        <v>73</v>
      </c>
      <c r="AB39" s="74" t="s">
        <v>74</v>
      </c>
      <c r="AC39" s="74" t="s">
        <v>75</v>
      </c>
      <c r="AD39" s="75"/>
      <c r="AE39" s="74" t="s">
        <v>35</v>
      </c>
      <c r="AF39" s="76" t="s">
        <v>76</v>
      </c>
      <c r="AG39" s="74" t="s">
        <v>77</v>
      </c>
      <c r="AH39" s="74" t="s">
        <v>78</v>
      </c>
      <c r="AI39" s="75"/>
      <c r="AJ39" s="74" t="s">
        <v>79</v>
      </c>
    </row>
    <row r="40" spans="2:36" s="72" customFormat="1" ht="14.25" customHeight="1">
      <c r="B40" s="83"/>
      <c r="C40" s="77" t="s">
        <v>7</v>
      </c>
      <c r="D40" s="79">
        <v>7</v>
      </c>
      <c r="E40" s="79">
        <v>8</v>
      </c>
      <c r="F40" s="79">
        <v>15</v>
      </c>
      <c r="G40" s="79">
        <v>3</v>
      </c>
      <c r="H40" s="78">
        <v>15</v>
      </c>
      <c r="I40" s="79">
        <v>5</v>
      </c>
      <c r="J40" s="79">
        <v>0</v>
      </c>
      <c r="K40" s="79">
        <v>1</v>
      </c>
      <c r="L40" s="80"/>
      <c r="M40" s="79">
        <v>1</v>
      </c>
      <c r="N40" s="82">
        <v>32905</v>
      </c>
      <c r="O40" s="78" t="s">
        <v>100</v>
      </c>
      <c r="P40" s="79">
        <v>0</v>
      </c>
      <c r="Q40" s="80"/>
      <c r="R40" s="78">
        <v>2</v>
      </c>
      <c r="T40" s="83"/>
      <c r="U40" s="77" t="s">
        <v>7</v>
      </c>
      <c r="V40" s="79">
        <v>3</v>
      </c>
      <c r="W40" s="78">
        <v>8</v>
      </c>
      <c r="X40" s="78">
        <v>11</v>
      </c>
      <c r="Y40" s="79">
        <v>2</v>
      </c>
      <c r="Z40" s="79">
        <v>6</v>
      </c>
      <c r="AA40" s="78">
        <v>5</v>
      </c>
      <c r="AB40" s="79">
        <v>0</v>
      </c>
      <c r="AC40" s="79">
        <v>1</v>
      </c>
      <c r="AD40" s="80"/>
      <c r="AE40" s="79">
        <v>1</v>
      </c>
      <c r="AF40" s="82">
        <v>14277</v>
      </c>
      <c r="AG40" s="79" t="s">
        <v>145</v>
      </c>
      <c r="AH40" s="79">
        <v>0</v>
      </c>
      <c r="AI40" s="80"/>
      <c r="AJ40" s="78">
        <v>3</v>
      </c>
    </row>
    <row r="41" spans="2:36" s="72" customFormat="1" ht="14.25" customHeight="1">
      <c r="B41" s="83"/>
      <c r="C41" s="77" t="s">
        <v>1</v>
      </c>
      <c r="D41" s="79">
        <v>7</v>
      </c>
      <c r="E41" s="79">
        <v>8</v>
      </c>
      <c r="F41" s="79">
        <v>15</v>
      </c>
      <c r="G41" s="78">
        <v>5</v>
      </c>
      <c r="H41" s="79">
        <v>10</v>
      </c>
      <c r="I41" s="78">
        <v>8</v>
      </c>
      <c r="J41" s="78">
        <v>1</v>
      </c>
      <c r="K41" s="78">
        <v>2</v>
      </c>
      <c r="L41" s="80"/>
      <c r="M41" s="79">
        <v>1</v>
      </c>
      <c r="N41" s="81">
        <v>23408</v>
      </c>
      <c r="O41" s="79" t="s">
        <v>101</v>
      </c>
      <c r="P41" s="79">
        <v>0</v>
      </c>
      <c r="Q41" s="80"/>
      <c r="R41" s="78">
        <v>5</v>
      </c>
      <c r="T41" s="83"/>
      <c r="U41" s="77" t="s">
        <v>1</v>
      </c>
      <c r="V41" s="78">
        <v>4</v>
      </c>
      <c r="W41" s="79">
        <v>6</v>
      </c>
      <c r="X41" s="79">
        <v>10</v>
      </c>
      <c r="Y41" s="78">
        <v>3</v>
      </c>
      <c r="Z41" s="78">
        <v>10</v>
      </c>
      <c r="AA41" s="79">
        <v>4</v>
      </c>
      <c r="AB41" s="79">
        <v>0</v>
      </c>
      <c r="AC41" s="79">
        <v>1</v>
      </c>
      <c r="AD41" s="80"/>
      <c r="AE41" s="78">
        <v>2</v>
      </c>
      <c r="AF41" s="81">
        <v>10959</v>
      </c>
      <c r="AG41" s="78" t="s">
        <v>155</v>
      </c>
      <c r="AH41" s="78">
        <v>1</v>
      </c>
      <c r="AI41" s="80"/>
      <c r="AJ41" s="78">
        <v>7</v>
      </c>
    </row>
    <row r="42" spans="2:36" s="72" customFormat="1" ht="14.25" customHeight="1" thickBot="1">
      <c r="B42" s="83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T42" s="83"/>
      <c r="U42" s="258" t="s">
        <v>161</v>
      </c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</row>
    <row r="43" spans="1:36" s="72" customFormat="1" ht="23.25" customHeight="1" thickBot="1">
      <c r="A43" s="93" t="s">
        <v>212</v>
      </c>
      <c r="B43" s="83"/>
      <c r="C43" s="256" t="s">
        <v>113</v>
      </c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93" t="s">
        <v>212</v>
      </c>
      <c r="T43" s="83"/>
      <c r="U43" s="256" t="s">
        <v>286</v>
      </c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</row>
    <row r="44" spans="2:36" s="72" customFormat="1" ht="14.25" customHeight="1">
      <c r="B44" s="83"/>
      <c r="C44" s="73" t="s">
        <v>40</v>
      </c>
      <c r="D44" s="74" t="s">
        <v>68</v>
      </c>
      <c r="E44" s="74" t="s">
        <v>69</v>
      </c>
      <c r="F44" s="74" t="s">
        <v>70</v>
      </c>
      <c r="G44" s="74" t="s">
        <v>71</v>
      </c>
      <c r="H44" s="74" t="s">
        <v>72</v>
      </c>
      <c r="I44" s="74" t="s">
        <v>73</v>
      </c>
      <c r="J44" s="74" t="s">
        <v>74</v>
      </c>
      <c r="K44" s="74" t="s">
        <v>75</v>
      </c>
      <c r="L44" s="75"/>
      <c r="M44" s="74" t="s">
        <v>35</v>
      </c>
      <c r="N44" s="76" t="s">
        <v>76</v>
      </c>
      <c r="O44" s="74" t="s">
        <v>77</v>
      </c>
      <c r="P44" s="74" t="s">
        <v>78</v>
      </c>
      <c r="Q44" s="75"/>
      <c r="R44" s="74" t="s">
        <v>79</v>
      </c>
      <c r="T44" s="83"/>
      <c r="U44" s="73" t="s">
        <v>40</v>
      </c>
      <c r="V44" s="74" t="s">
        <v>68</v>
      </c>
      <c r="W44" s="74" t="s">
        <v>69</v>
      </c>
      <c r="X44" s="74" t="s">
        <v>70</v>
      </c>
      <c r="Y44" s="74" t="s">
        <v>71</v>
      </c>
      <c r="Z44" s="74" t="s">
        <v>72</v>
      </c>
      <c r="AA44" s="74" t="s">
        <v>73</v>
      </c>
      <c r="AB44" s="74" t="s">
        <v>74</v>
      </c>
      <c r="AC44" s="74" t="s">
        <v>75</v>
      </c>
      <c r="AD44" s="75"/>
      <c r="AE44" s="74" t="s">
        <v>35</v>
      </c>
      <c r="AF44" s="76" t="s">
        <v>76</v>
      </c>
      <c r="AG44" s="74" t="s">
        <v>77</v>
      </c>
      <c r="AH44" s="74" t="s">
        <v>78</v>
      </c>
      <c r="AI44" s="75"/>
      <c r="AJ44" s="74" t="s">
        <v>79</v>
      </c>
    </row>
    <row r="45" spans="2:36" s="72" customFormat="1" ht="14.25" customHeight="1">
      <c r="B45" s="83"/>
      <c r="C45" s="77" t="s">
        <v>0</v>
      </c>
      <c r="D45" s="79">
        <v>3</v>
      </c>
      <c r="E45" s="78">
        <v>8</v>
      </c>
      <c r="F45" s="79">
        <v>11</v>
      </c>
      <c r="G45" s="79">
        <v>2</v>
      </c>
      <c r="H45" s="78">
        <v>10</v>
      </c>
      <c r="I45" s="79">
        <v>5</v>
      </c>
      <c r="J45" s="79">
        <v>0</v>
      </c>
      <c r="K45" s="79">
        <v>1</v>
      </c>
      <c r="L45" s="80"/>
      <c r="M45" s="79">
        <v>1</v>
      </c>
      <c r="N45" s="82">
        <v>20546</v>
      </c>
      <c r="O45" s="79" t="s">
        <v>89</v>
      </c>
      <c r="P45" s="79">
        <v>0</v>
      </c>
      <c r="Q45" s="80"/>
      <c r="R45" s="78">
        <v>2</v>
      </c>
      <c r="T45" s="83"/>
      <c r="U45" s="77" t="s">
        <v>2</v>
      </c>
      <c r="V45" s="79">
        <v>17</v>
      </c>
      <c r="W45" s="78">
        <v>36</v>
      </c>
      <c r="X45" s="78">
        <v>53</v>
      </c>
      <c r="Y45" s="79">
        <v>12</v>
      </c>
      <c r="Z45" s="79">
        <v>32</v>
      </c>
      <c r="AA45" s="78">
        <v>21</v>
      </c>
      <c r="AB45" s="79">
        <v>0</v>
      </c>
      <c r="AC45" s="79">
        <v>4</v>
      </c>
      <c r="AD45" s="80"/>
      <c r="AE45" s="79">
        <v>2</v>
      </c>
      <c r="AF45" s="81" t="s">
        <v>170</v>
      </c>
      <c r="AG45" s="78" t="s">
        <v>134</v>
      </c>
      <c r="AH45" s="79">
        <v>1</v>
      </c>
      <c r="AI45" s="80"/>
      <c r="AJ45" s="78">
        <v>5</v>
      </c>
    </row>
    <row r="46" spans="2:36" s="72" customFormat="1" ht="14.25" customHeight="1">
      <c r="B46" s="83"/>
      <c r="C46" s="77" t="s">
        <v>2</v>
      </c>
      <c r="D46" s="78">
        <v>10</v>
      </c>
      <c r="E46" s="79">
        <v>5</v>
      </c>
      <c r="F46" s="78">
        <v>15</v>
      </c>
      <c r="G46" s="78">
        <v>3</v>
      </c>
      <c r="H46" s="79">
        <v>2</v>
      </c>
      <c r="I46" s="78">
        <v>6</v>
      </c>
      <c r="J46" s="79">
        <v>0</v>
      </c>
      <c r="K46" s="78">
        <v>3</v>
      </c>
      <c r="L46" s="80"/>
      <c r="M46" s="78">
        <v>3</v>
      </c>
      <c r="N46" s="81">
        <v>17168</v>
      </c>
      <c r="O46" s="78" t="s">
        <v>102</v>
      </c>
      <c r="P46" s="79">
        <v>0</v>
      </c>
      <c r="Q46" s="80"/>
      <c r="R46" s="78">
        <v>8</v>
      </c>
      <c r="T46" s="83"/>
      <c r="U46" s="77" t="s">
        <v>5</v>
      </c>
      <c r="V46" s="79">
        <v>17</v>
      </c>
      <c r="W46" s="79">
        <v>32</v>
      </c>
      <c r="X46" s="79">
        <v>49</v>
      </c>
      <c r="Y46" s="78">
        <v>14</v>
      </c>
      <c r="Z46" s="78">
        <v>36</v>
      </c>
      <c r="AA46" s="79">
        <v>20</v>
      </c>
      <c r="AB46" s="79">
        <v>0</v>
      </c>
      <c r="AC46" s="78">
        <v>5</v>
      </c>
      <c r="AD46" s="80"/>
      <c r="AE46" s="78">
        <v>7</v>
      </c>
      <c r="AF46" s="82">
        <v>25204</v>
      </c>
      <c r="AG46" s="79" t="s">
        <v>127</v>
      </c>
      <c r="AH46" s="78">
        <v>3</v>
      </c>
      <c r="AI46" s="80"/>
      <c r="AJ46" s="78">
        <v>5</v>
      </c>
    </row>
    <row r="47" spans="2:36" s="72" customFormat="1" ht="14.25" customHeight="1">
      <c r="B47" s="83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  <c r="O47" s="87"/>
      <c r="P47" s="87"/>
      <c r="Q47" s="87"/>
      <c r="R47" s="87"/>
      <c r="T47" s="83"/>
      <c r="U47" s="86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8"/>
      <c r="AG47" s="87"/>
      <c r="AH47" s="87"/>
      <c r="AI47" s="87"/>
      <c r="AJ47" s="87"/>
    </row>
    <row r="48" spans="2:36" s="72" customFormat="1" ht="14.25" customHeight="1">
      <c r="B48" s="83"/>
      <c r="C48" s="73" t="s">
        <v>40</v>
      </c>
      <c r="D48" s="74" t="s">
        <v>68</v>
      </c>
      <c r="E48" s="74" t="s">
        <v>69</v>
      </c>
      <c r="F48" s="74" t="s">
        <v>70</v>
      </c>
      <c r="G48" s="74" t="s">
        <v>71</v>
      </c>
      <c r="H48" s="74" t="s">
        <v>72</v>
      </c>
      <c r="I48" s="74" t="s">
        <v>73</v>
      </c>
      <c r="J48" s="74" t="s">
        <v>74</v>
      </c>
      <c r="K48" s="74" t="s">
        <v>75</v>
      </c>
      <c r="L48" s="75"/>
      <c r="M48" s="74" t="s">
        <v>35</v>
      </c>
      <c r="N48" s="76" t="s">
        <v>76</v>
      </c>
      <c r="O48" s="74" t="s">
        <v>77</v>
      </c>
      <c r="P48" s="74" t="s">
        <v>78</v>
      </c>
      <c r="Q48" s="75"/>
      <c r="R48" s="74" t="s">
        <v>79</v>
      </c>
      <c r="T48" s="83"/>
      <c r="U48" s="73" t="s">
        <v>40</v>
      </c>
      <c r="V48" s="74" t="s">
        <v>68</v>
      </c>
      <c r="W48" s="74" t="s">
        <v>69</v>
      </c>
      <c r="X48" s="74" t="s">
        <v>70</v>
      </c>
      <c r="Y48" s="74" t="s">
        <v>71</v>
      </c>
      <c r="Z48" s="74" t="s">
        <v>72</v>
      </c>
      <c r="AA48" s="74" t="s">
        <v>73</v>
      </c>
      <c r="AB48" s="74" t="s">
        <v>74</v>
      </c>
      <c r="AC48" s="74" t="s">
        <v>75</v>
      </c>
      <c r="AD48" s="75"/>
      <c r="AE48" s="74" t="s">
        <v>35</v>
      </c>
      <c r="AF48" s="76" t="s">
        <v>76</v>
      </c>
      <c r="AG48" s="74" t="s">
        <v>77</v>
      </c>
      <c r="AH48" s="74" t="s">
        <v>78</v>
      </c>
      <c r="AI48" s="75"/>
      <c r="AJ48" s="74" t="s">
        <v>79</v>
      </c>
    </row>
    <row r="49" spans="2:36" s="72" customFormat="1" ht="14.25" customHeight="1">
      <c r="B49" s="83"/>
      <c r="C49" s="77" t="s">
        <v>4</v>
      </c>
      <c r="D49" s="79">
        <v>3</v>
      </c>
      <c r="E49" s="79">
        <v>2</v>
      </c>
      <c r="F49" s="79">
        <v>5</v>
      </c>
      <c r="G49" s="79">
        <v>-4</v>
      </c>
      <c r="H49" s="78">
        <v>27</v>
      </c>
      <c r="I49" s="79">
        <v>2</v>
      </c>
      <c r="J49" s="79">
        <v>0</v>
      </c>
      <c r="K49" s="79">
        <v>0</v>
      </c>
      <c r="L49" s="80"/>
      <c r="M49" s="79">
        <v>0</v>
      </c>
      <c r="N49" s="82">
        <v>30011</v>
      </c>
      <c r="O49" s="79" t="s">
        <v>103</v>
      </c>
      <c r="P49" s="79">
        <v>0</v>
      </c>
      <c r="Q49" s="80"/>
      <c r="R49" s="78">
        <v>1</v>
      </c>
      <c r="T49" s="83"/>
      <c r="U49" s="77" t="s">
        <v>9</v>
      </c>
      <c r="V49" s="79">
        <v>10</v>
      </c>
      <c r="W49" s="78">
        <v>28</v>
      </c>
      <c r="X49" s="78">
        <v>38</v>
      </c>
      <c r="Y49" s="79">
        <v>-6</v>
      </c>
      <c r="Z49" s="78">
        <v>67</v>
      </c>
      <c r="AA49" s="79">
        <v>12</v>
      </c>
      <c r="AB49" s="79">
        <v>0</v>
      </c>
      <c r="AC49" s="79">
        <v>0</v>
      </c>
      <c r="AD49" s="80"/>
      <c r="AE49" s="79">
        <v>2</v>
      </c>
      <c r="AF49" s="82">
        <v>19054</v>
      </c>
      <c r="AG49" s="79" t="s">
        <v>87</v>
      </c>
      <c r="AH49" s="79">
        <v>0</v>
      </c>
      <c r="AI49" s="80"/>
      <c r="AJ49" s="78">
        <v>3</v>
      </c>
    </row>
    <row r="50" spans="2:36" s="72" customFormat="1" ht="14.25" customHeight="1">
      <c r="B50" s="83"/>
      <c r="C50" s="77" t="s">
        <v>8</v>
      </c>
      <c r="D50" s="78">
        <v>6</v>
      </c>
      <c r="E50" s="78">
        <v>12</v>
      </c>
      <c r="F50" s="78">
        <v>18</v>
      </c>
      <c r="G50" s="78">
        <v>4</v>
      </c>
      <c r="H50" s="79">
        <v>16</v>
      </c>
      <c r="I50" s="78">
        <v>11</v>
      </c>
      <c r="J50" s="79">
        <v>0</v>
      </c>
      <c r="K50" s="78">
        <v>2</v>
      </c>
      <c r="L50" s="80"/>
      <c r="M50" s="78">
        <v>2</v>
      </c>
      <c r="N50" s="81">
        <v>42767</v>
      </c>
      <c r="O50" s="78" t="s">
        <v>104</v>
      </c>
      <c r="P50" s="78">
        <v>1</v>
      </c>
      <c r="Q50" s="80"/>
      <c r="R50" s="78">
        <v>10</v>
      </c>
      <c r="T50" s="83"/>
      <c r="U50" s="77" t="s">
        <v>0</v>
      </c>
      <c r="V50" s="78">
        <v>12</v>
      </c>
      <c r="W50" s="79">
        <v>24</v>
      </c>
      <c r="X50" s="79">
        <v>36</v>
      </c>
      <c r="Y50" s="78">
        <v>12</v>
      </c>
      <c r="Z50" s="79">
        <v>46</v>
      </c>
      <c r="AA50" s="78">
        <v>13</v>
      </c>
      <c r="AB50" s="79">
        <v>0</v>
      </c>
      <c r="AC50" s="78">
        <v>2</v>
      </c>
      <c r="AD50" s="80"/>
      <c r="AE50" s="78">
        <v>4</v>
      </c>
      <c r="AF50" s="81">
        <v>32874</v>
      </c>
      <c r="AG50" s="78" t="s">
        <v>85</v>
      </c>
      <c r="AH50" s="78">
        <v>1</v>
      </c>
      <c r="AI50" s="80"/>
      <c r="AJ50" s="78">
        <v>8</v>
      </c>
    </row>
    <row r="51" spans="2:36" s="72" customFormat="1" ht="14.25" customHeight="1">
      <c r="B51" s="83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  <c r="O51" s="87"/>
      <c r="P51" s="87"/>
      <c r="Q51" s="87"/>
      <c r="R51" s="87"/>
      <c r="T51" s="8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8"/>
      <c r="AG51" s="87"/>
      <c r="AH51" s="87"/>
      <c r="AI51" s="87"/>
      <c r="AJ51" s="87"/>
    </row>
    <row r="52" spans="2:36" s="72" customFormat="1" ht="14.25" customHeight="1">
      <c r="B52" s="83"/>
      <c r="C52" s="73" t="s">
        <v>40</v>
      </c>
      <c r="D52" s="74" t="s">
        <v>68</v>
      </c>
      <c r="E52" s="74" t="s">
        <v>69</v>
      </c>
      <c r="F52" s="74" t="s">
        <v>70</v>
      </c>
      <c r="G52" s="74" t="s">
        <v>71</v>
      </c>
      <c r="H52" s="74" t="s">
        <v>72</v>
      </c>
      <c r="I52" s="74" t="s">
        <v>73</v>
      </c>
      <c r="J52" s="74" t="s">
        <v>74</v>
      </c>
      <c r="K52" s="74" t="s">
        <v>75</v>
      </c>
      <c r="L52" s="75"/>
      <c r="M52" s="74" t="s">
        <v>35</v>
      </c>
      <c r="N52" s="76" t="s">
        <v>76</v>
      </c>
      <c r="O52" s="74" t="s">
        <v>77</v>
      </c>
      <c r="P52" s="74" t="s">
        <v>78</v>
      </c>
      <c r="Q52" s="75"/>
      <c r="R52" s="74" t="s">
        <v>79</v>
      </c>
      <c r="T52" s="83"/>
      <c r="U52" s="73" t="s">
        <v>40</v>
      </c>
      <c r="V52" s="74" t="s">
        <v>68</v>
      </c>
      <c r="W52" s="74" t="s">
        <v>69</v>
      </c>
      <c r="X52" s="74" t="s">
        <v>70</v>
      </c>
      <c r="Y52" s="74" t="s">
        <v>71</v>
      </c>
      <c r="Z52" s="74" t="s">
        <v>72</v>
      </c>
      <c r="AA52" s="74" t="s">
        <v>73</v>
      </c>
      <c r="AB52" s="74" t="s">
        <v>74</v>
      </c>
      <c r="AC52" s="74" t="s">
        <v>75</v>
      </c>
      <c r="AD52" s="75"/>
      <c r="AE52" s="74" t="s">
        <v>35</v>
      </c>
      <c r="AF52" s="76" t="s">
        <v>76</v>
      </c>
      <c r="AG52" s="74" t="s">
        <v>77</v>
      </c>
      <c r="AH52" s="74" t="s">
        <v>78</v>
      </c>
      <c r="AI52" s="75"/>
      <c r="AJ52" s="74" t="s">
        <v>79</v>
      </c>
    </row>
    <row r="53" spans="2:36" s="72" customFormat="1" ht="14.25" customHeight="1">
      <c r="B53" s="83"/>
      <c r="C53" s="77" t="s">
        <v>6</v>
      </c>
      <c r="D53" s="79">
        <v>5</v>
      </c>
      <c r="E53" s="79">
        <v>4</v>
      </c>
      <c r="F53" s="79">
        <v>9</v>
      </c>
      <c r="G53" s="79">
        <v>1</v>
      </c>
      <c r="H53" s="79">
        <v>10</v>
      </c>
      <c r="I53" s="79">
        <v>3</v>
      </c>
      <c r="J53" s="79">
        <v>0</v>
      </c>
      <c r="K53" s="79">
        <v>0</v>
      </c>
      <c r="L53" s="80"/>
      <c r="M53" s="79">
        <v>1</v>
      </c>
      <c r="N53" s="82">
        <v>32174</v>
      </c>
      <c r="O53" s="79" t="s">
        <v>105</v>
      </c>
      <c r="P53" s="79">
        <v>0</v>
      </c>
      <c r="Q53" s="80"/>
      <c r="R53" s="78">
        <v>0</v>
      </c>
      <c r="T53" s="83"/>
      <c r="U53" s="77" t="s">
        <v>4</v>
      </c>
      <c r="V53" s="78">
        <v>6</v>
      </c>
      <c r="W53" s="79">
        <v>12</v>
      </c>
      <c r="X53" s="79">
        <v>18</v>
      </c>
      <c r="Y53" s="79">
        <v>4</v>
      </c>
      <c r="Z53" s="78">
        <v>27</v>
      </c>
      <c r="AA53" s="79">
        <v>4</v>
      </c>
      <c r="AB53" s="79">
        <v>0</v>
      </c>
      <c r="AC53" s="79">
        <v>0</v>
      </c>
      <c r="AD53" s="80"/>
      <c r="AE53" s="79">
        <v>1</v>
      </c>
      <c r="AF53" s="81">
        <v>21947</v>
      </c>
      <c r="AG53" s="78" t="s">
        <v>145</v>
      </c>
      <c r="AH53" s="79">
        <v>0</v>
      </c>
      <c r="AI53" s="80"/>
      <c r="AJ53" s="78">
        <v>4</v>
      </c>
    </row>
    <row r="54" spans="2:36" s="72" customFormat="1" ht="14.25" customHeight="1">
      <c r="B54" s="83"/>
      <c r="C54" s="77" t="s">
        <v>3</v>
      </c>
      <c r="D54" s="78">
        <v>8</v>
      </c>
      <c r="E54" s="78">
        <v>12</v>
      </c>
      <c r="F54" s="78">
        <v>20</v>
      </c>
      <c r="G54" s="79">
        <v>1</v>
      </c>
      <c r="H54" s="78">
        <v>26</v>
      </c>
      <c r="I54" s="78">
        <v>13</v>
      </c>
      <c r="J54" s="78">
        <v>1</v>
      </c>
      <c r="K54" s="78">
        <v>2</v>
      </c>
      <c r="L54" s="80"/>
      <c r="M54" s="78">
        <v>0</v>
      </c>
      <c r="N54" s="81">
        <v>17624</v>
      </c>
      <c r="O54" s="78" t="s">
        <v>106</v>
      </c>
      <c r="P54" s="78">
        <v>0</v>
      </c>
      <c r="Q54" s="80"/>
      <c r="R54" s="78">
        <v>11</v>
      </c>
      <c r="T54" s="83"/>
      <c r="U54" s="77" t="s">
        <v>1</v>
      </c>
      <c r="V54" s="79">
        <v>4</v>
      </c>
      <c r="W54" s="78">
        <v>15</v>
      </c>
      <c r="X54" s="78">
        <v>19</v>
      </c>
      <c r="Y54" s="78">
        <v>17</v>
      </c>
      <c r="Z54" s="79">
        <v>4</v>
      </c>
      <c r="AA54" s="78">
        <v>7</v>
      </c>
      <c r="AB54" s="78">
        <v>1</v>
      </c>
      <c r="AC54" s="79">
        <v>0</v>
      </c>
      <c r="AD54" s="80"/>
      <c r="AE54" s="78">
        <v>2</v>
      </c>
      <c r="AF54" s="82">
        <v>45352</v>
      </c>
      <c r="AG54" s="79" t="s">
        <v>323</v>
      </c>
      <c r="AH54" s="79">
        <v>0</v>
      </c>
      <c r="AI54" s="80"/>
      <c r="AJ54" s="78">
        <v>6</v>
      </c>
    </row>
    <row r="55" spans="2:36" s="72" customFormat="1" ht="14.25" customHeight="1">
      <c r="B55" s="83"/>
      <c r="C55" s="261" t="s">
        <v>99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3"/>
      <c r="T55" s="83"/>
      <c r="U55" s="86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8"/>
      <c r="AG55" s="87"/>
      <c r="AH55" s="87"/>
      <c r="AI55" s="87"/>
      <c r="AJ55" s="87"/>
    </row>
    <row r="56" spans="2:36" s="72" customFormat="1" ht="14.25" customHeight="1">
      <c r="B56" s="83"/>
      <c r="C56" s="73" t="s">
        <v>40</v>
      </c>
      <c r="D56" s="74" t="s">
        <v>68</v>
      </c>
      <c r="E56" s="74" t="s">
        <v>69</v>
      </c>
      <c r="F56" s="74" t="s">
        <v>70</v>
      </c>
      <c r="G56" s="74" t="s">
        <v>71</v>
      </c>
      <c r="H56" s="74" t="s">
        <v>72</v>
      </c>
      <c r="I56" s="74" t="s">
        <v>73</v>
      </c>
      <c r="J56" s="74" t="s">
        <v>74</v>
      </c>
      <c r="K56" s="74" t="s">
        <v>75</v>
      </c>
      <c r="L56" s="75"/>
      <c r="M56" s="74" t="s">
        <v>35</v>
      </c>
      <c r="N56" s="76" t="s">
        <v>76</v>
      </c>
      <c r="O56" s="74" t="s">
        <v>77</v>
      </c>
      <c r="P56" s="74" t="s">
        <v>78</v>
      </c>
      <c r="Q56" s="75"/>
      <c r="R56" s="74" t="s">
        <v>79</v>
      </c>
      <c r="T56" s="83"/>
      <c r="U56" s="73" t="s">
        <v>40</v>
      </c>
      <c r="V56" s="74" t="s">
        <v>68</v>
      </c>
      <c r="W56" s="74" t="s">
        <v>69</v>
      </c>
      <c r="X56" s="74" t="s">
        <v>70</v>
      </c>
      <c r="Y56" s="74" t="s">
        <v>71</v>
      </c>
      <c r="Z56" s="74" t="s">
        <v>72</v>
      </c>
      <c r="AA56" s="74" t="s">
        <v>73</v>
      </c>
      <c r="AB56" s="74" t="s">
        <v>74</v>
      </c>
      <c r="AC56" s="74" t="s">
        <v>75</v>
      </c>
      <c r="AD56" s="75"/>
      <c r="AE56" s="74" t="s">
        <v>35</v>
      </c>
      <c r="AF56" s="76" t="s">
        <v>76</v>
      </c>
      <c r="AG56" s="74" t="s">
        <v>77</v>
      </c>
      <c r="AH56" s="74" t="s">
        <v>78</v>
      </c>
      <c r="AI56" s="75"/>
      <c r="AJ56" s="74" t="s">
        <v>79</v>
      </c>
    </row>
    <row r="57" spans="2:36" s="72" customFormat="1" ht="14.25" customHeight="1">
      <c r="B57" s="83"/>
      <c r="C57" s="77" t="s">
        <v>7</v>
      </c>
      <c r="D57" s="79">
        <v>2</v>
      </c>
      <c r="E57" s="78">
        <v>11</v>
      </c>
      <c r="F57" s="79">
        <v>13</v>
      </c>
      <c r="G57" s="79">
        <v>0</v>
      </c>
      <c r="H57" s="79">
        <v>10</v>
      </c>
      <c r="I57" s="79">
        <v>7</v>
      </c>
      <c r="J57" s="78">
        <v>1</v>
      </c>
      <c r="K57" s="79">
        <v>0</v>
      </c>
      <c r="L57" s="80"/>
      <c r="M57" s="79">
        <v>2</v>
      </c>
      <c r="N57" s="82">
        <v>16103</v>
      </c>
      <c r="O57" s="79" t="s">
        <v>107</v>
      </c>
      <c r="P57" s="79">
        <v>0</v>
      </c>
      <c r="Q57" s="80"/>
      <c r="R57" s="78">
        <v>2</v>
      </c>
      <c r="T57" s="83"/>
      <c r="U57" s="77" t="s">
        <v>8</v>
      </c>
      <c r="V57" s="78">
        <v>7</v>
      </c>
      <c r="W57" s="78">
        <v>20</v>
      </c>
      <c r="X57" s="78">
        <v>27</v>
      </c>
      <c r="Y57" s="78">
        <v>10</v>
      </c>
      <c r="Z57" s="78">
        <v>16</v>
      </c>
      <c r="AA57" s="78">
        <v>9</v>
      </c>
      <c r="AB57" s="79">
        <v>0</v>
      </c>
      <c r="AC57" s="78">
        <v>3</v>
      </c>
      <c r="AD57" s="80"/>
      <c r="AE57" s="79">
        <v>1</v>
      </c>
      <c r="AF57" s="115">
        <v>37622</v>
      </c>
      <c r="AG57" s="78" t="s">
        <v>153</v>
      </c>
      <c r="AH57" s="78">
        <v>1</v>
      </c>
      <c r="AI57" s="80"/>
      <c r="AJ57" s="78">
        <v>10</v>
      </c>
    </row>
    <row r="58" spans="2:36" s="72" customFormat="1" ht="14.25" customHeight="1">
      <c r="B58" s="83"/>
      <c r="C58" s="77" t="s">
        <v>5</v>
      </c>
      <c r="D58" s="78">
        <v>6</v>
      </c>
      <c r="E58" s="79">
        <v>10</v>
      </c>
      <c r="F58" s="78">
        <v>16</v>
      </c>
      <c r="G58" s="79">
        <v>0</v>
      </c>
      <c r="H58" s="78">
        <v>12</v>
      </c>
      <c r="I58" s="78">
        <v>12</v>
      </c>
      <c r="J58" s="79">
        <v>0</v>
      </c>
      <c r="K58" s="78">
        <v>1</v>
      </c>
      <c r="L58" s="80"/>
      <c r="M58" s="79">
        <v>2</v>
      </c>
      <c r="N58" s="81">
        <v>35065</v>
      </c>
      <c r="O58" s="78" t="s">
        <v>108</v>
      </c>
      <c r="P58" s="78">
        <v>1</v>
      </c>
      <c r="Q58" s="80"/>
      <c r="R58" s="78">
        <v>8</v>
      </c>
      <c r="T58" s="83"/>
      <c r="U58" s="77" t="s">
        <v>7</v>
      </c>
      <c r="V58" s="79">
        <v>1</v>
      </c>
      <c r="W58" s="79">
        <v>7</v>
      </c>
      <c r="X58" s="79">
        <v>8</v>
      </c>
      <c r="Y58" s="79">
        <v>-2</v>
      </c>
      <c r="Z58" s="79">
        <v>12</v>
      </c>
      <c r="AA58" s="79">
        <v>5</v>
      </c>
      <c r="AB58" s="79">
        <v>0</v>
      </c>
      <c r="AC58" s="79">
        <v>1</v>
      </c>
      <c r="AD58" s="80"/>
      <c r="AE58" s="78">
        <v>4</v>
      </c>
      <c r="AF58" s="82">
        <v>42401</v>
      </c>
      <c r="AG58" s="79" t="s">
        <v>152</v>
      </c>
      <c r="AH58" s="79">
        <v>0</v>
      </c>
      <c r="AI58" s="80"/>
      <c r="AJ58" s="78">
        <v>1</v>
      </c>
    </row>
    <row r="59" spans="2:36" s="72" customFormat="1" ht="14.25" customHeight="1">
      <c r="B59" s="83"/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  <c r="O59" s="87"/>
      <c r="P59" s="87"/>
      <c r="Q59" s="87"/>
      <c r="R59" s="87"/>
      <c r="T59" s="83"/>
      <c r="U59" s="83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5"/>
      <c r="AG59" s="84"/>
      <c r="AH59" s="84"/>
      <c r="AI59" s="84"/>
      <c r="AJ59" s="84"/>
    </row>
    <row r="60" spans="2:36" s="72" customFormat="1" ht="14.25" customHeight="1">
      <c r="B60" s="83"/>
      <c r="C60" s="73" t="s">
        <v>40</v>
      </c>
      <c r="D60" s="74" t="s">
        <v>68</v>
      </c>
      <c r="E60" s="74" t="s">
        <v>69</v>
      </c>
      <c r="F60" s="74" t="s">
        <v>70</v>
      </c>
      <c r="G60" s="74" t="s">
        <v>71</v>
      </c>
      <c r="H60" s="74" t="s">
        <v>72</v>
      </c>
      <c r="I60" s="74" t="s">
        <v>73</v>
      </c>
      <c r="J60" s="74" t="s">
        <v>74</v>
      </c>
      <c r="K60" s="74" t="s">
        <v>75</v>
      </c>
      <c r="L60" s="75"/>
      <c r="M60" s="74" t="s">
        <v>35</v>
      </c>
      <c r="N60" s="76" t="s">
        <v>76</v>
      </c>
      <c r="O60" s="74" t="s">
        <v>77</v>
      </c>
      <c r="P60" s="74" t="s">
        <v>78</v>
      </c>
      <c r="Q60" s="75"/>
      <c r="R60" s="74" t="s">
        <v>79</v>
      </c>
      <c r="T60" s="83"/>
      <c r="U60" s="143" t="s">
        <v>311</v>
      </c>
      <c r="V60" s="137"/>
      <c r="W60" s="253" t="s">
        <v>6</v>
      </c>
      <c r="X60" s="254"/>
      <c r="Y60" s="254"/>
      <c r="Z60" s="254"/>
      <c r="AA60" s="255"/>
      <c r="AB60" s="137"/>
      <c r="AC60" s="137"/>
      <c r="AD60" s="138"/>
      <c r="AE60" s="137"/>
      <c r="AF60" s="139"/>
      <c r="AG60" s="137"/>
      <c r="AH60" s="137"/>
      <c r="AI60" s="138"/>
      <c r="AJ60" s="137"/>
    </row>
    <row r="61" spans="2:36" s="72" customFormat="1" ht="14.25" customHeight="1">
      <c r="B61" s="83"/>
      <c r="C61" s="77" t="s">
        <v>9</v>
      </c>
      <c r="D61" s="78">
        <v>9</v>
      </c>
      <c r="E61" s="78">
        <v>17</v>
      </c>
      <c r="F61" s="78">
        <v>26</v>
      </c>
      <c r="G61" s="79">
        <v>-7</v>
      </c>
      <c r="H61" s="78">
        <v>12</v>
      </c>
      <c r="I61" s="78">
        <v>13</v>
      </c>
      <c r="J61" s="78">
        <v>1</v>
      </c>
      <c r="K61" s="78">
        <v>2</v>
      </c>
      <c r="L61" s="80"/>
      <c r="M61" s="78">
        <v>3</v>
      </c>
      <c r="N61" s="82">
        <v>17593</v>
      </c>
      <c r="O61" s="79" t="s">
        <v>109</v>
      </c>
      <c r="P61" s="79">
        <v>0</v>
      </c>
      <c r="Q61" s="80"/>
      <c r="R61" s="78">
        <v>8</v>
      </c>
      <c r="T61" s="83"/>
      <c r="U61" s="140"/>
      <c r="V61" s="137"/>
      <c r="W61" s="253" t="s">
        <v>3</v>
      </c>
      <c r="X61" s="254"/>
      <c r="Y61" s="254"/>
      <c r="Z61" s="254"/>
      <c r="AA61" s="255"/>
      <c r="AB61" s="141"/>
      <c r="AC61" s="137"/>
      <c r="AD61" s="138"/>
      <c r="AE61" s="137"/>
      <c r="AF61" s="139"/>
      <c r="AG61" s="137"/>
      <c r="AH61" s="137"/>
      <c r="AI61" s="138"/>
      <c r="AJ61" s="141"/>
    </row>
    <row r="62" spans="2:36" s="72" customFormat="1" ht="14.25" customHeight="1">
      <c r="B62" s="83"/>
      <c r="C62" s="77" t="s">
        <v>1</v>
      </c>
      <c r="D62" s="79">
        <v>4</v>
      </c>
      <c r="E62" s="79">
        <v>4</v>
      </c>
      <c r="F62" s="79">
        <v>8</v>
      </c>
      <c r="G62" s="78">
        <v>4</v>
      </c>
      <c r="H62" s="79">
        <v>10</v>
      </c>
      <c r="I62" s="79">
        <v>3</v>
      </c>
      <c r="J62" s="79">
        <v>0</v>
      </c>
      <c r="K62" s="79">
        <v>0</v>
      </c>
      <c r="L62" s="80"/>
      <c r="M62" s="79">
        <v>1</v>
      </c>
      <c r="N62" s="81">
        <v>21217</v>
      </c>
      <c r="O62" s="78" t="s">
        <v>110</v>
      </c>
      <c r="P62" s="79">
        <v>0</v>
      </c>
      <c r="Q62" s="80"/>
      <c r="R62" s="78">
        <v>3</v>
      </c>
      <c r="T62" s="83"/>
      <c r="U62" s="140"/>
      <c r="V62" s="137"/>
      <c r="W62" s="141"/>
      <c r="X62" s="141"/>
      <c r="Y62" s="141"/>
      <c r="Z62" s="141"/>
      <c r="AA62" s="137"/>
      <c r="AB62" s="137"/>
      <c r="AC62" s="141"/>
      <c r="AD62" s="138"/>
      <c r="AE62" s="141"/>
      <c r="AF62" s="142"/>
      <c r="AG62" s="141"/>
      <c r="AH62" s="141"/>
      <c r="AI62" s="138"/>
      <c r="AJ62" s="141"/>
    </row>
    <row r="63" spans="2:36" s="72" customFormat="1" ht="14.25" customHeight="1" thickBot="1">
      <c r="B63" s="83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T63" s="83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</row>
    <row r="64" spans="1:36" s="72" customFormat="1" ht="23.25" customHeight="1" thickBot="1">
      <c r="A64" s="93" t="s">
        <v>212</v>
      </c>
      <c r="B64" s="83"/>
      <c r="C64" s="256" t="s">
        <v>114</v>
      </c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T64" s="83"/>
      <c r="U64" s="83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5"/>
      <c r="AG64" s="84"/>
      <c r="AH64" s="84"/>
      <c r="AI64" s="84"/>
      <c r="AJ64" s="84"/>
    </row>
    <row r="65" spans="2:36" s="72" customFormat="1" ht="14.25" customHeight="1">
      <c r="B65" s="83"/>
      <c r="C65" s="73" t="s">
        <v>40</v>
      </c>
      <c r="D65" s="74" t="s">
        <v>68</v>
      </c>
      <c r="E65" s="74" t="s">
        <v>69</v>
      </c>
      <c r="F65" s="74" t="s">
        <v>70</v>
      </c>
      <c r="G65" s="74" t="s">
        <v>71</v>
      </c>
      <c r="H65" s="74" t="s">
        <v>72</v>
      </c>
      <c r="I65" s="74" t="s">
        <v>73</v>
      </c>
      <c r="J65" s="74" t="s">
        <v>74</v>
      </c>
      <c r="K65" s="74" t="s">
        <v>75</v>
      </c>
      <c r="L65" s="75"/>
      <c r="M65" s="74" t="s">
        <v>35</v>
      </c>
      <c r="N65" s="76" t="s">
        <v>76</v>
      </c>
      <c r="O65" s="74" t="s">
        <v>77</v>
      </c>
      <c r="P65" s="74" t="s">
        <v>78</v>
      </c>
      <c r="Q65" s="75"/>
      <c r="R65" s="74" t="s">
        <v>79</v>
      </c>
      <c r="T65" s="83"/>
      <c r="U65" s="83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5"/>
      <c r="AG65" s="84"/>
      <c r="AH65" s="84"/>
      <c r="AI65" s="84"/>
      <c r="AJ65" s="84"/>
    </row>
    <row r="66" spans="2:36" s="72" customFormat="1" ht="14.25" customHeight="1">
      <c r="B66" s="83"/>
      <c r="C66" s="77" t="s">
        <v>0</v>
      </c>
      <c r="D66" s="78">
        <v>8</v>
      </c>
      <c r="E66" s="78">
        <v>16</v>
      </c>
      <c r="F66" s="78">
        <v>24</v>
      </c>
      <c r="G66" s="78">
        <v>4</v>
      </c>
      <c r="H66" s="78">
        <v>16</v>
      </c>
      <c r="I66" s="78">
        <v>12</v>
      </c>
      <c r="J66" s="79">
        <v>0</v>
      </c>
      <c r="K66" s="79">
        <v>0</v>
      </c>
      <c r="L66" s="80"/>
      <c r="M66" s="78">
        <v>1</v>
      </c>
      <c r="N66" s="81">
        <v>28550</v>
      </c>
      <c r="O66" s="78" t="s">
        <v>87</v>
      </c>
      <c r="P66" s="78">
        <v>0</v>
      </c>
      <c r="Q66" s="80"/>
      <c r="R66" s="78">
        <v>10</v>
      </c>
      <c r="T66" s="83"/>
      <c r="U66" s="83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5"/>
      <c r="AG66" s="84"/>
      <c r="AH66" s="84"/>
      <c r="AI66" s="84"/>
      <c r="AJ66" s="84"/>
    </row>
    <row r="67" spans="2:36" s="72" customFormat="1" ht="14.25" customHeight="1">
      <c r="B67" s="83"/>
      <c r="C67" s="77" t="s">
        <v>4</v>
      </c>
      <c r="D67" s="79">
        <v>3</v>
      </c>
      <c r="E67" s="79">
        <v>10</v>
      </c>
      <c r="F67" s="79">
        <v>13</v>
      </c>
      <c r="G67" s="79">
        <v>2</v>
      </c>
      <c r="H67" s="79">
        <v>14</v>
      </c>
      <c r="I67" s="79">
        <v>6</v>
      </c>
      <c r="J67" s="79">
        <v>0</v>
      </c>
      <c r="K67" s="78">
        <v>1</v>
      </c>
      <c r="L67" s="80"/>
      <c r="M67" s="79">
        <v>1</v>
      </c>
      <c r="N67" s="82" t="s">
        <v>115</v>
      </c>
      <c r="O67" s="79" t="s">
        <v>116</v>
      </c>
      <c r="P67" s="79">
        <v>0</v>
      </c>
      <c r="Q67" s="80"/>
      <c r="R67" s="78">
        <v>1</v>
      </c>
      <c r="T67" s="83"/>
      <c r="U67" s="83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5"/>
      <c r="AG67" s="84"/>
      <c r="AH67" s="84"/>
      <c r="AI67" s="84"/>
      <c r="AJ67" s="84"/>
    </row>
    <row r="68" spans="2:36" s="72" customFormat="1" ht="14.25" customHeight="1">
      <c r="B68" s="83"/>
      <c r="C68" s="258" t="s">
        <v>117</v>
      </c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T68" s="83"/>
      <c r="U68" s="83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5"/>
      <c r="AG68" s="84"/>
      <c r="AH68" s="84"/>
      <c r="AI68" s="84"/>
      <c r="AJ68" s="84"/>
    </row>
    <row r="69" spans="2:36" s="72" customFormat="1" ht="14.25" customHeight="1">
      <c r="B69" s="83"/>
      <c r="C69" s="73" t="s">
        <v>40</v>
      </c>
      <c r="D69" s="74" t="s">
        <v>68</v>
      </c>
      <c r="E69" s="74" t="s">
        <v>69</v>
      </c>
      <c r="F69" s="74" t="s">
        <v>70</v>
      </c>
      <c r="G69" s="74" t="s">
        <v>71</v>
      </c>
      <c r="H69" s="74" t="s">
        <v>72</v>
      </c>
      <c r="I69" s="74" t="s">
        <v>73</v>
      </c>
      <c r="J69" s="74" t="s">
        <v>74</v>
      </c>
      <c r="K69" s="74" t="s">
        <v>75</v>
      </c>
      <c r="L69" s="75"/>
      <c r="M69" s="74" t="s">
        <v>35</v>
      </c>
      <c r="N69" s="76" t="s">
        <v>76</v>
      </c>
      <c r="O69" s="74" t="s">
        <v>77</v>
      </c>
      <c r="P69" s="74" t="s">
        <v>78</v>
      </c>
      <c r="Q69" s="75"/>
      <c r="R69" s="74" t="s">
        <v>79</v>
      </c>
      <c r="T69" s="83"/>
      <c r="U69" s="83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5"/>
      <c r="AG69" s="84"/>
      <c r="AH69" s="84"/>
      <c r="AI69" s="84"/>
      <c r="AJ69" s="84"/>
    </row>
    <row r="70" spans="2:36" s="72" customFormat="1" ht="14.25" customHeight="1">
      <c r="B70" s="83"/>
      <c r="C70" s="77" t="s">
        <v>2</v>
      </c>
      <c r="D70" s="79">
        <v>9</v>
      </c>
      <c r="E70" s="79">
        <v>7</v>
      </c>
      <c r="F70" s="79">
        <v>16</v>
      </c>
      <c r="G70" s="79">
        <v>-5</v>
      </c>
      <c r="H70" s="78">
        <v>27</v>
      </c>
      <c r="I70" s="78">
        <v>11</v>
      </c>
      <c r="J70" s="79">
        <v>0</v>
      </c>
      <c r="K70" s="79">
        <v>1</v>
      </c>
      <c r="L70" s="80"/>
      <c r="M70" s="79">
        <v>1</v>
      </c>
      <c r="N70" s="82">
        <v>32174</v>
      </c>
      <c r="O70" s="79" t="s">
        <v>100</v>
      </c>
      <c r="P70" s="79">
        <v>0</v>
      </c>
      <c r="Q70" s="80"/>
      <c r="R70" s="78">
        <v>2</v>
      </c>
      <c r="T70" s="83"/>
      <c r="U70" s="83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5"/>
      <c r="AG70" s="84"/>
      <c r="AH70" s="84"/>
      <c r="AI70" s="84"/>
      <c r="AJ70" s="84"/>
    </row>
    <row r="71" spans="2:36" s="72" customFormat="1" ht="14.25" customHeight="1">
      <c r="B71" s="83"/>
      <c r="C71" s="77" t="s">
        <v>9</v>
      </c>
      <c r="D71" s="78">
        <v>12</v>
      </c>
      <c r="E71" s="78">
        <v>11</v>
      </c>
      <c r="F71" s="78">
        <v>23</v>
      </c>
      <c r="G71" s="78">
        <v>2</v>
      </c>
      <c r="H71" s="79">
        <v>8</v>
      </c>
      <c r="I71" s="79">
        <v>7</v>
      </c>
      <c r="J71" s="78">
        <v>1</v>
      </c>
      <c r="K71" s="78">
        <v>2</v>
      </c>
      <c r="L71" s="80"/>
      <c r="M71" s="78">
        <v>4</v>
      </c>
      <c r="N71" s="81" t="s">
        <v>118</v>
      </c>
      <c r="O71" s="78" t="s">
        <v>119</v>
      </c>
      <c r="P71" s="78">
        <v>1</v>
      </c>
      <c r="Q71" s="80"/>
      <c r="R71" s="78">
        <v>10</v>
      </c>
      <c r="T71" s="83"/>
      <c r="U71" s="83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5"/>
      <c r="AG71" s="84"/>
      <c r="AH71" s="84"/>
      <c r="AI71" s="84"/>
      <c r="AJ71" s="84"/>
    </row>
    <row r="72" spans="2:36" s="72" customFormat="1" ht="14.25" customHeight="1">
      <c r="B72" s="83"/>
      <c r="C72" s="258" t="s">
        <v>120</v>
      </c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T72" s="83"/>
      <c r="U72" s="83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5"/>
      <c r="AG72" s="84"/>
      <c r="AH72" s="84"/>
      <c r="AI72" s="84"/>
      <c r="AJ72" s="84"/>
    </row>
    <row r="73" spans="2:36" s="72" customFormat="1" ht="14.25" customHeight="1">
      <c r="B73" s="83"/>
      <c r="C73" s="73" t="s">
        <v>40</v>
      </c>
      <c r="D73" s="74" t="s">
        <v>68</v>
      </c>
      <c r="E73" s="74" t="s">
        <v>69</v>
      </c>
      <c r="F73" s="74" t="s">
        <v>70</v>
      </c>
      <c r="G73" s="74" t="s">
        <v>71</v>
      </c>
      <c r="H73" s="74" t="s">
        <v>72</v>
      </c>
      <c r="I73" s="74" t="s">
        <v>73</v>
      </c>
      <c r="J73" s="74" t="s">
        <v>74</v>
      </c>
      <c r="K73" s="74" t="s">
        <v>75</v>
      </c>
      <c r="L73" s="75"/>
      <c r="M73" s="74" t="s">
        <v>35</v>
      </c>
      <c r="N73" s="76" t="s">
        <v>76</v>
      </c>
      <c r="O73" s="74" t="s">
        <v>77</v>
      </c>
      <c r="P73" s="74" t="s">
        <v>78</v>
      </c>
      <c r="Q73" s="75"/>
      <c r="R73" s="74" t="s">
        <v>79</v>
      </c>
      <c r="T73" s="83"/>
      <c r="U73" s="83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5"/>
      <c r="AG73" s="84"/>
      <c r="AH73" s="84"/>
      <c r="AI73" s="84"/>
      <c r="AJ73" s="84"/>
    </row>
    <row r="74" spans="2:36" s="72" customFormat="1" ht="14.25" customHeight="1">
      <c r="B74" s="83"/>
      <c r="C74" s="77" t="s">
        <v>6</v>
      </c>
      <c r="D74" s="79">
        <v>3</v>
      </c>
      <c r="E74" s="78">
        <v>12</v>
      </c>
      <c r="F74" s="78">
        <v>15</v>
      </c>
      <c r="G74" s="79">
        <v>-6</v>
      </c>
      <c r="H74" s="79">
        <v>10</v>
      </c>
      <c r="I74" s="78">
        <v>6</v>
      </c>
      <c r="J74" s="79">
        <v>0</v>
      </c>
      <c r="K74" s="79">
        <v>0</v>
      </c>
      <c r="L74" s="80"/>
      <c r="M74" s="79">
        <v>1</v>
      </c>
      <c r="N74" s="82">
        <v>30376</v>
      </c>
      <c r="O74" s="79" t="s">
        <v>121</v>
      </c>
      <c r="P74" s="78">
        <v>1</v>
      </c>
      <c r="Q74" s="80"/>
      <c r="R74" s="78">
        <v>4</v>
      </c>
      <c r="T74" s="83"/>
      <c r="U74" s="83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5"/>
      <c r="AG74" s="84"/>
      <c r="AH74" s="84"/>
      <c r="AI74" s="84"/>
      <c r="AJ74" s="84"/>
    </row>
    <row r="75" spans="2:36" s="72" customFormat="1" ht="14.25" customHeight="1">
      <c r="B75" s="83"/>
      <c r="C75" s="77" t="s">
        <v>8</v>
      </c>
      <c r="D75" s="79">
        <v>3</v>
      </c>
      <c r="E75" s="79">
        <v>9</v>
      </c>
      <c r="F75" s="79">
        <v>12</v>
      </c>
      <c r="G75" s="78">
        <v>1</v>
      </c>
      <c r="H75" s="78">
        <v>18</v>
      </c>
      <c r="I75" s="79">
        <v>5</v>
      </c>
      <c r="J75" s="79">
        <v>0</v>
      </c>
      <c r="K75" s="78">
        <v>1</v>
      </c>
      <c r="L75" s="80"/>
      <c r="M75" s="78">
        <v>2</v>
      </c>
      <c r="N75" s="81">
        <v>34366</v>
      </c>
      <c r="O75" s="78" t="s">
        <v>110</v>
      </c>
      <c r="P75" s="79">
        <v>0</v>
      </c>
      <c r="Q75" s="80"/>
      <c r="R75" s="78">
        <v>6</v>
      </c>
      <c r="T75" s="83"/>
      <c r="U75" s="83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5"/>
      <c r="AG75" s="84"/>
      <c r="AH75" s="84"/>
      <c r="AI75" s="84"/>
      <c r="AJ75" s="84"/>
    </row>
    <row r="76" spans="2:36" s="72" customFormat="1" ht="14.25" customHeight="1">
      <c r="B76" s="83"/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8"/>
      <c r="O76" s="87"/>
      <c r="P76" s="87"/>
      <c r="Q76" s="87"/>
      <c r="R76" s="87"/>
      <c r="T76" s="83"/>
      <c r="U76" s="83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5"/>
      <c r="AG76" s="84"/>
      <c r="AH76" s="84"/>
      <c r="AI76" s="84"/>
      <c r="AJ76" s="84"/>
    </row>
    <row r="77" spans="2:36" s="72" customFormat="1" ht="14.25" customHeight="1">
      <c r="B77" s="83"/>
      <c r="C77" s="73" t="s">
        <v>40</v>
      </c>
      <c r="D77" s="74" t="s">
        <v>68</v>
      </c>
      <c r="E77" s="74" t="s">
        <v>69</v>
      </c>
      <c r="F77" s="74" t="s">
        <v>70</v>
      </c>
      <c r="G77" s="74" t="s">
        <v>71</v>
      </c>
      <c r="H77" s="74" t="s">
        <v>72</v>
      </c>
      <c r="I77" s="74" t="s">
        <v>73</v>
      </c>
      <c r="J77" s="74" t="s">
        <v>74</v>
      </c>
      <c r="K77" s="74" t="s">
        <v>75</v>
      </c>
      <c r="L77" s="75"/>
      <c r="M77" s="74" t="s">
        <v>35</v>
      </c>
      <c r="N77" s="76" t="s">
        <v>76</v>
      </c>
      <c r="O77" s="74" t="s">
        <v>77</v>
      </c>
      <c r="P77" s="74" t="s">
        <v>78</v>
      </c>
      <c r="Q77" s="75"/>
      <c r="R77" s="74" t="s">
        <v>79</v>
      </c>
      <c r="T77" s="83"/>
      <c r="U77" s="83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5"/>
      <c r="AG77" s="84"/>
      <c r="AH77" s="84"/>
      <c r="AI77" s="84"/>
      <c r="AJ77" s="84"/>
    </row>
    <row r="78" spans="2:36" s="72" customFormat="1" ht="14.25" customHeight="1">
      <c r="B78" s="83"/>
      <c r="C78" s="77" t="s">
        <v>7</v>
      </c>
      <c r="D78" s="79">
        <v>5</v>
      </c>
      <c r="E78" s="79">
        <v>9</v>
      </c>
      <c r="F78" s="79">
        <v>14</v>
      </c>
      <c r="G78" s="78">
        <v>12</v>
      </c>
      <c r="H78" s="79">
        <v>16</v>
      </c>
      <c r="I78" s="79">
        <v>4</v>
      </c>
      <c r="J78" s="79">
        <v>0</v>
      </c>
      <c r="K78" s="79">
        <v>0</v>
      </c>
      <c r="L78" s="80"/>
      <c r="M78" s="78">
        <v>2</v>
      </c>
      <c r="N78" s="82">
        <v>37683</v>
      </c>
      <c r="O78" s="78" t="s">
        <v>122</v>
      </c>
      <c r="P78" s="79">
        <v>0</v>
      </c>
      <c r="Q78" s="80"/>
      <c r="R78" s="78">
        <v>3</v>
      </c>
      <c r="T78" s="83"/>
      <c r="U78" s="83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5"/>
      <c r="AG78" s="84"/>
      <c r="AH78" s="84"/>
      <c r="AI78" s="84"/>
      <c r="AJ78" s="84"/>
    </row>
    <row r="79" spans="2:36" s="72" customFormat="1" ht="14.25" customHeight="1">
      <c r="B79" s="83"/>
      <c r="C79" s="77" t="s">
        <v>3</v>
      </c>
      <c r="D79" s="78">
        <v>6</v>
      </c>
      <c r="E79" s="78">
        <v>12</v>
      </c>
      <c r="F79" s="78">
        <v>18</v>
      </c>
      <c r="G79" s="79">
        <v>-1</v>
      </c>
      <c r="H79" s="78">
        <v>26</v>
      </c>
      <c r="I79" s="78">
        <v>10</v>
      </c>
      <c r="J79" s="78">
        <v>1</v>
      </c>
      <c r="K79" s="79">
        <v>0</v>
      </c>
      <c r="L79" s="80"/>
      <c r="M79" s="79">
        <v>1</v>
      </c>
      <c r="N79" s="81">
        <v>24869</v>
      </c>
      <c r="O79" s="79" t="s">
        <v>123</v>
      </c>
      <c r="P79" s="79">
        <v>0</v>
      </c>
      <c r="Q79" s="80"/>
      <c r="R79" s="78">
        <v>7</v>
      </c>
      <c r="T79" s="83"/>
      <c r="U79" s="83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5"/>
      <c r="AG79" s="84"/>
      <c r="AH79" s="84"/>
      <c r="AI79" s="84"/>
      <c r="AJ79" s="84"/>
    </row>
    <row r="80" spans="2:36" s="72" customFormat="1" ht="14.25" customHeight="1">
      <c r="B80" s="83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87"/>
      <c r="P80" s="87"/>
      <c r="Q80" s="87"/>
      <c r="R80" s="87"/>
      <c r="T80" s="83"/>
      <c r="U80" s="83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5"/>
      <c r="AG80" s="84"/>
      <c r="AH80" s="84"/>
      <c r="AI80" s="84"/>
      <c r="AJ80" s="84"/>
    </row>
    <row r="81" spans="2:36" s="72" customFormat="1" ht="14.25" customHeight="1">
      <c r="B81" s="83"/>
      <c r="C81" s="73" t="s">
        <v>40</v>
      </c>
      <c r="D81" s="74" t="s">
        <v>68</v>
      </c>
      <c r="E81" s="74" t="s">
        <v>69</v>
      </c>
      <c r="F81" s="74" t="s">
        <v>70</v>
      </c>
      <c r="G81" s="74" t="s">
        <v>71</v>
      </c>
      <c r="H81" s="74" t="s">
        <v>72</v>
      </c>
      <c r="I81" s="74" t="s">
        <v>73</v>
      </c>
      <c r="J81" s="74" t="s">
        <v>74</v>
      </c>
      <c r="K81" s="74" t="s">
        <v>75</v>
      </c>
      <c r="L81" s="75"/>
      <c r="M81" s="74" t="s">
        <v>35</v>
      </c>
      <c r="N81" s="76" t="s">
        <v>76</v>
      </c>
      <c r="O81" s="74" t="s">
        <v>77</v>
      </c>
      <c r="P81" s="74" t="s">
        <v>78</v>
      </c>
      <c r="Q81" s="75"/>
      <c r="R81" s="74" t="s">
        <v>79</v>
      </c>
      <c r="T81" s="83"/>
      <c r="U81" s="83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5"/>
      <c r="AG81" s="84"/>
      <c r="AH81" s="84"/>
      <c r="AI81" s="84"/>
      <c r="AJ81" s="84"/>
    </row>
    <row r="82" spans="2:36" s="72" customFormat="1" ht="14.25" customHeight="1">
      <c r="B82" s="83"/>
      <c r="C82" s="77" t="s">
        <v>5</v>
      </c>
      <c r="D82" s="79">
        <v>5</v>
      </c>
      <c r="E82" s="78">
        <v>21</v>
      </c>
      <c r="F82" s="78">
        <v>26</v>
      </c>
      <c r="G82" s="78">
        <v>12</v>
      </c>
      <c r="H82" s="79">
        <v>12</v>
      </c>
      <c r="I82" s="78">
        <v>10</v>
      </c>
      <c r="J82" s="79">
        <v>0</v>
      </c>
      <c r="K82" s="78">
        <v>2</v>
      </c>
      <c r="L82" s="80"/>
      <c r="M82" s="79">
        <v>3</v>
      </c>
      <c r="N82" s="81">
        <v>35431</v>
      </c>
      <c r="O82" s="78" t="s">
        <v>124</v>
      </c>
      <c r="P82" s="78">
        <v>1</v>
      </c>
      <c r="Q82" s="80"/>
      <c r="R82" s="78">
        <v>8</v>
      </c>
      <c r="T82" s="83"/>
      <c r="U82" s="83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5"/>
      <c r="AG82" s="84"/>
      <c r="AH82" s="84"/>
      <c r="AI82" s="84"/>
      <c r="AJ82" s="84"/>
    </row>
    <row r="83" spans="2:36" s="72" customFormat="1" ht="14.25" customHeight="1">
      <c r="B83" s="83"/>
      <c r="C83" s="77" t="s">
        <v>1</v>
      </c>
      <c r="D83" s="79">
        <v>5</v>
      </c>
      <c r="E83" s="79">
        <v>11</v>
      </c>
      <c r="F83" s="79">
        <v>16</v>
      </c>
      <c r="G83" s="79">
        <v>-1</v>
      </c>
      <c r="H83" s="78">
        <v>18</v>
      </c>
      <c r="I83" s="79">
        <v>5</v>
      </c>
      <c r="J83" s="79">
        <v>0</v>
      </c>
      <c r="K83" s="79">
        <v>1</v>
      </c>
      <c r="L83" s="80"/>
      <c r="M83" s="79">
        <v>3</v>
      </c>
      <c r="N83" s="116">
        <v>37624</v>
      </c>
      <c r="O83" s="79" t="s">
        <v>125</v>
      </c>
      <c r="P83" s="79">
        <v>0</v>
      </c>
      <c r="Q83" s="80"/>
      <c r="R83" s="78">
        <v>1</v>
      </c>
      <c r="T83" s="83"/>
      <c r="U83" s="83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5"/>
      <c r="AG83" s="84"/>
      <c r="AH83" s="84"/>
      <c r="AI83" s="84"/>
      <c r="AJ83" s="84"/>
    </row>
    <row r="84" spans="2:36" s="72" customFormat="1" ht="14.25" customHeight="1" thickBot="1">
      <c r="B84" s="83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T84" s="83"/>
      <c r="U84" s="83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5"/>
      <c r="AG84" s="84"/>
      <c r="AH84" s="84"/>
      <c r="AI84" s="84"/>
      <c r="AJ84" s="84"/>
    </row>
    <row r="85" spans="1:36" s="72" customFormat="1" ht="23.25" customHeight="1" thickBot="1">
      <c r="A85" s="93" t="s">
        <v>212</v>
      </c>
      <c r="B85" s="83"/>
      <c r="C85" s="256" t="s">
        <v>126</v>
      </c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T85" s="83"/>
      <c r="U85" s="83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5"/>
      <c r="AG85" s="84"/>
      <c r="AH85" s="84"/>
      <c r="AI85" s="84"/>
      <c r="AJ85" s="84"/>
    </row>
    <row r="86" spans="2:36" s="72" customFormat="1" ht="14.25" customHeight="1">
      <c r="B86" s="83"/>
      <c r="C86" s="73" t="s">
        <v>40</v>
      </c>
      <c r="D86" s="74" t="s">
        <v>68</v>
      </c>
      <c r="E86" s="74" t="s">
        <v>69</v>
      </c>
      <c r="F86" s="74" t="s">
        <v>70</v>
      </c>
      <c r="G86" s="74" t="s">
        <v>71</v>
      </c>
      <c r="H86" s="74" t="s">
        <v>72</v>
      </c>
      <c r="I86" s="74" t="s">
        <v>73</v>
      </c>
      <c r="J86" s="74" t="s">
        <v>74</v>
      </c>
      <c r="K86" s="74" t="s">
        <v>75</v>
      </c>
      <c r="L86" s="75"/>
      <c r="M86" s="74" t="s">
        <v>35</v>
      </c>
      <c r="N86" s="76" t="s">
        <v>76</v>
      </c>
      <c r="O86" s="74" t="s">
        <v>77</v>
      </c>
      <c r="P86" s="74" t="s">
        <v>78</v>
      </c>
      <c r="Q86" s="75"/>
      <c r="R86" s="74" t="s">
        <v>79</v>
      </c>
      <c r="T86" s="83"/>
      <c r="U86" s="83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5"/>
      <c r="AG86" s="84"/>
      <c r="AH86" s="84"/>
      <c r="AI86" s="84"/>
      <c r="AJ86" s="84"/>
    </row>
    <row r="87" spans="2:36" s="72" customFormat="1" ht="14.25" customHeight="1">
      <c r="B87" s="83"/>
      <c r="C87" s="77" t="s">
        <v>0</v>
      </c>
      <c r="D87" s="78">
        <v>9</v>
      </c>
      <c r="E87" s="79">
        <v>4</v>
      </c>
      <c r="F87" s="78">
        <v>13</v>
      </c>
      <c r="G87" s="79">
        <v>-4</v>
      </c>
      <c r="H87" s="78">
        <v>42</v>
      </c>
      <c r="I87" s="79">
        <v>2</v>
      </c>
      <c r="J87" s="79">
        <v>0</v>
      </c>
      <c r="K87" s="78">
        <v>1</v>
      </c>
      <c r="L87" s="80"/>
      <c r="M87" s="78">
        <v>1</v>
      </c>
      <c r="N87" s="81">
        <v>22678</v>
      </c>
      <c r="O87" s="78" t="s">
        <v>127</v>
      </c>
      <c r="P87" s="78">
        <v>0</v>
      </c>
      <c r="Q87" s="80"/>
      <c r="R87" s="78">
        <v>8</v>
      </c>
      <c r="T87" s="83"/>
      <c r="U87" s="83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5"/>
      <c r="AG87" s="84"/>
      <c r="AH87" s="84"/>
      <c r="AI87" s="84"/>
      <c r="AJ87" s="84"/>
    </row>
    <row r="88" spans="2:36" s="72" customFormat="1" ht="14.25" customHeight="1">
      <c r="B88" s="83"/>
      <c r="C88" s="77" t="s">
        <v>6</v>
      </c>
      <c r="D88" s="79">
        <v>2</v>
      </c>
      <c r="E88" s="78">
        <v>5</v>
      </c>
      <c r="F88" s="79">
        <v>7</v>
      </c>
      <c r="G88" s="78">
        <v>3</v>
      </c>
      <c r="H88" s="79">
        <v>0</v>
      </c>
      <c r="I88" s="79">
        <v>2</v>
      </c>
      <c r="J88" s="79">
        <v>0</v>
      </c>
      <c r="K88" s="79">
        <v>0</v>
      </c>
      <c r="L88" s="80"/>
      <c r="M88" s="79">
        <v>1</v>
      </c>
      <c r="N88" s="82" t="s">
        <v>128</v>
      </c>
      <c r="O88" s="79" t="s">
        <v>129</v>
      </c>
      <c r="P88" s="79">
        <v>0</v>
      </c>
      <c r="Q88" s="80"/>
      <c r="R88" s="78">
        <v>2</v>
      </c>
      <c r="T88" s="83"/>
      <c r="U88" s="83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5"/>
      <c r="AG88" s="84"/>
      <c r="AH88" s="84"/>
      <c r="AI88" s="84"/>
      <c r="AJ88" s="84"/>
    </row>
    <row r="89" spans="2:36" s="72" customFormat="1" ht="14.25" customHeight="1">
      <c r="B89" s="83"/>
      <c r="C89" s="261" t="s">
        <v>99</v>
      </c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3"/>
      <c r="T89" s="83"/>
      <c r="U89" s="83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5"/>
      <c r="AG89" s="84"/>
      <c r="AH89" s="84"/>
      <c r="AI89" s="84"/>
      <c r="AJ89" s="84"/>
    </row>
    <row r="90" spans="2:36" s="72" customFormat="1" ht="14.25" customHeight="1">
      <c r="B90" s="83"/>
      <c r="C90" s="73" t="s">
        <v>40</v>
      </c>
      <c r="D90" s="74" t="s">
        <v>68</v>
      </c>
      <c r="E90" s="74" t="s">
        <v>69</v>
      </c>
      <c r="F90" s="74" t="s">
        <v>70</v>
      </c>
      <c r="G90" s="74" t="s">
        <v>71</v>
      </c>
      <c r="H90" s="74" t="s">
        <v>72</v>
      </c>
      <c r="I90" s="74" t="s">
        <v>73</v>
      </c>
      <c r="J90" s="74" t="s">
        <v>74</v>
      </c>
      <c r="K90" s="74" t="s">
        <v>75</v>
      </c>
      <c r="L90" s="75"/>
      <c r="M90" s="74" t="s">
        <v>35</v>
      </c>
      <c r="N90" s="76" t="s">
        <v>76</v>
      </c>
      <c r="O90" s="74" t="s">
        <v>77</v>
      </c>
      <c r="P90" s="74" t="s">
        <v>78</v>
      </c>
      <c r="Q90" s="75"/>
      <c r="R90" s="74" t="s">
        <v>79</v>
      </c>
      <c r="T90" s="83"/>
      <c r="U90" s="83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5"/>
      <c r="AG90" s="84"/>
      <c r="AH90" s="84"/>
      <c r="AI90" s="84"/>
      <c r="AJ90" s="84"/>
    </row>
    <row r="91" spans="2:36" s="72" customFormat="1" ht="14.25" customHeight="1">
      <c r="B91" s="83"/>
      <c r="C91" s="77" t="s">
        <v>2</v>
      </c>
      <c r="D91" s="78">
        <v>10</v>
      </c>
      <c r="E91" s="78">
        <v>12</v>
      </c>
      <c r="F91" s="78">
        <v>22</v>
      </c>
      <c r="G91" s="79">
        <v>11</v>
      </c>
      <c r="H91" s="78">
        <v>36</v>
      </c>
      <c r="I91" s="78">
        <v>9</v>
      </c>
      <c r="J91" s="79">
        <v>0</v>
      </c>
      <c r="K91" s="78">
        <v>3</v>
      </c>
      <c r="L91" s="80"/>
      <c r="M91" s="78">
        <v>2</v>
      </c>
      <c r="N91" s="81">
        <v>23774</v>
      </c>
      <c r="O91" s="78" t="s">
        <v>130</v>
      </c>
      <c r="P91" s="78">
        <v>1</v>
      </c>
      <c r="Q91" s="80"/>
      <c r="R91" s="78">
        <v>10</v>
      </c>
      <c r="T91" s="83"/>
      <c r="U91" s="83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5"/>
      <c r="AG91" s="84"/>
      <c r="AH91" s="84"/>
      <c r="AI91" s="84"/>
      <c r="AJ91" s="84"/>
    </row>
    <row r="92" spans="2:36" s="72" customFormat="1" ht="14.25" customHeight="1">
      <c r="B92" s="83"/>
      <c r="C92" s="77" t="s">
        <v>1</v>
      </c>
      <c r="D92" s="79">
        <v>8</v>
      </c>
      <c r="E92" s="79">
        <v>10</v>
      </c>
      <c r="F92" s="79">
        <v>18</v>
      </c>
      <c r="G92" s="78">
        <v>12</v>
      </c>
      <c r="H92" s="79">
        <v>25</v>
      </c>
      <c r="I92" s="79">
        <v>2</v>
      </c>
      <c r="J92" s="78">
        <v>1</v>
      </c>
      <c r="K92" s="79">
        <v>2</v>
      </c>
      <c r="L92" s="80"/>
      <c r="M92" s="79">
        <v>1</v>
      </c>
      <c r="N92" s="82">
        <v>42064</v>
      </c>
      <c r="O92" s="79" t="s">
        <v>131</v>
      </c>
      <c r="P92" s="79">
        <v>0</v>
      </c>
      <c r="Q92" s="80"/>
      <c r="R92" s="78">
        <v>2</v>
      </c>
      <c r="T92" s="83"/>
      <c r="U92" s="83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5"/>
      <c r="AG92" s="84"/>
      <c r="AH92" s="84"/>
      <c r="AI92" s="84"/>
      <c r="AJ92" s="84"/>
    </row>
    <row r="93" spans="2:36" s="72" customFormat="1" ht="14.25" customHeight="1">
      <c r="B93" s="83"/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8"/>
      <c r="O93" s="87"/>
      <c r="P93" s="87"/>
      <c r="Q93" s="87"/>
      <c r="R93" s="87"/>
      <c r="T93" s="83"/>
      <c r="U93" s="83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5"/>
      <c r="AG93" s="84"/>
      <c r="AH93" s="84"/>
      <c r="AI93" s="84"/>
      <c r="AJ93" s="84"/>
    </row>
    <row r="94" spans="2:36" s="72" customFormat="1" ht="14.25" customHeight="1">
      <c r="B94" s="83"/>
      <c r="C94" s="73" t="s">
        <v>40</v>
      </c>
      <c r="D94" s="74" t="s">
        <v>68</v>
      </c>
      <c r="E94" s="74" t="s">
        <v>69</v>
      </c>
      <c r="F94" s="74" t="s">
        <v>70</v>
      </c>
      <c r="G94" s="74" t="s">
        <v>71</v>
      </c>
      <c r="H94" s="74" t="s">
        <v>72</v>
      </c>
      <c r="I94" s="74" t="s">
        <v>73</v>
      </c>
      <c r="J94" s="74" t="s">
        <v>74</v>
      </c>
      <c r="K94" s="74" t="s">
        <v>75</v>
      </c>
      <c r="L94" s="75"/>
      <c r="M94" s="74" t="s">
        <v>35</v>
      </c>
      <c r="N94" s="76" t="s">
        <v>76</v>
      </c>
      <c r="O94" s="74" t="s">
        <v>77</v>
      </c>
      <c r="P94" s="74" t="s">
        <v>78</v>
      </c>
      <c r="Q94" s="75"/>
      <c r="R94" s="74" t="s">
        <v>79</v>
      </c>
      <c r="T94" s="83"/>
      <c r="U94" s="83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5"/>
      <c r="AG94" s="84"/>
      <c r="AH94" s="84"/>
      <c r="AI94" s="84"/>
      <c r="AJ94" s="84"/>
    </row>
    <row r="95" spans="2:36" s="72" customFormat="1" ht="14.25" customHeight="1">
      <c r="B95" s="83"/>
      <c r="C95" s="77" t="s">
        <v>4</v>
      </c>
      <c r="D95" s="79">
        <v>6</v>
      </c>
      <c r="E95" s="79">
        <v>4</v>
      </c>
      <c r="F95" s="79">
        <v>10</v>
      </c>
      <c r="G95" s="79">
        <v>4</v>
      </c>
      <c r="H95" s="78">
        <v>12</v>
      </c>
      <c r="I95" s="79">
        <v>4</v>
      </c>
      <c r="J95" s="79">
        <v>0</v>
      </c>
      <c r="K95" s="78">
        <v>2</v>
      </c>
      <c r="L95" s="80"/>
      <c r="M95" s="79">
        <v>1</v>
      </c>
      <c r="N95" s="81">
        <v>22282</v>
      </c>
      <c r="O95" s="78" t="s">
        <v>104</v>
      </c>
      <c r="P95" s="79">
        <v>0</v>
      </c>
      <c r="Q95" s="80"/>
      <c r="R95" s="78">
        <v>4</v>
      </c>
      <c r="T95" s="83"/>
      <c r="U95" s="83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5"/>
      <c r="AG95" s="84"/>
      <c r="AH95" s="84"/>
      <c r="AI95" s="84"/>
      <c r="AJ95" s="84"/>
    </row>
    <row r="96" spans="2:36" s="72" customFormat="1" ht="14.25" customHeight="1">
      <c r="B96" s="83"/>
      <c r="C96" s="77" t="s">
        <v>9</v>
      </c>
      <c r="D96" s="78">
        <v>8</v>
      </c>
      <c r="E96" s="78">
        <v>13</v>
      </c>
      <c r="F96" s="78">
        <v>21</v>
      </c>
      <c r="G96" s="78">
        <v>7</v>
      </c>
      <c r="H96" s="79">
        <v>8</v>
      </c>
      <c r="I96" s="78">
        <v>5</v>
      </c>
      <c r="J96" s="79">
        <v>0</v>
      </c>
      <c r="K96" s="79">
        <v>1</v>
      </c>
      <c r="L96" s="80"/>
      <c r="M96" s="78">
        <v>2</v>
      </c>
      <c r="N96" s="82">
        <v>43160</v>
      </c>
      <c r="O96" s="79" t="s">
        <v>132</v>
      </c>
      <c r="P96" s="78">
        <v>1</v>
      </c>
      <c r="Q96" s="80"/>
      <c r="R96" s="78">
        <v>7</v>
      </c>
      <c r="T96" s="83"/>
      <c r="U96" s="83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5"/>
      <c r="AG96" s="84"/>
      <c r="AH96" s="84"/>
      <c r="AI96" s="84"/>
      <c r="AJ96" s="84"/>
    </row>
    <row r="97" spans="2:36" s="72" customFormat="1" ht="14.25" customHeight="1">
      <c r="B97" s="83"/>
      <c r="C97" s="86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8"/>
      <c r="O97" s="87"/>
      <c r="P97" s="87"/>
      <c r="Q97" s="87"/>
      <c r="R97" s="87"/>
      <c r="T97" s="83"/>
      <c r="U97" s="83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5"/>
      <c r="AG97" s="84"/>
      <c r="AH97" s="84"/>
      <c r="AI97" s="84"/>
      <c r="AJ97" s="84"/>
    </row>
    <row r="98" spans="2:36" s="72" customFormat="1" ht="14.25" customHeight="1">
      <c r="B98" s="83"/>
      <c r="C98" s="73" t="s">
        <v>40</v>
      </c>
      <c r="D98" s="74" t="s">
        <v>68</v>
      </c>
      <c r="E98" s="74" t="s">
        <v>69</v>
      </c>
      <c r="F98" s="74" t="s">
        <v>70</v>
      </c>
      <c r="G98" s="74" t="s">
        <v>71</v>
      </c>
      <c r="H98" s="74" t="s">
        <v>72</v>
      </c>
      <c r="I98" s="74" t="s">
        <v>73</v>
      </c>
      <c r="J98" s="74" t="s">
        <v>74</v>
      </c>
      <c r="K98" s="74" t="s">
        <v>75</v>
      </c>
      <c r="L98" s="75"/>
      <c r="M98" s="74" t="s">
        <v>35</v>
      </c>
      <c r="N98" s="76" t="s">
        <v>76</v>
      </c>
      <c r="O98" s="74" t="s">
        <v>77</v>
      </c>
      <c r="P98" s="74" t="s">
        <v>78</v>
      </c>
      <c r="Q98" s="75"/>
      <c r="R98" s="74" t="s">
        <v>79</v>
      </c>
      <c r="T98" s="83"/>
      <c r="U98" s="83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5"/>
      <c r="AG98" s="84"/>
      <c r="AH98" s="84"/>
      <c r="AI98" s="84"/>
      <c r="AJ98" s="84"/>
    </row>
    <row r="99" spans="2:36" s="72" customFormat="1" ht="14.25" customHeight="1">
      <c r="B99" s="83"/>
      <c r="C99" s="77" t="s">
        <v>5</v>
      </c>
      <c r="D99" s="79">
        <v>5</v>
      </c>
      <c r="E99" s="78">
        <v>13</v>
      </c>
      <c r="F99" s="78">
        <v>18</v>
      </c>
      <c r="G99" s="79">
        <v>-2</v>
      </c>
      <c r="H99" s="78">
        <v>20</v>
      </c>
      <c r="I99" s="78">
        <v>8</v>
      </c>
      <c r="J99" s="78">
        <v>1</v>
      </c>
      <c r="K99" s="79">
        <v>0</v>
      </c>
      <c r="L99" s="80"/>
      <c r="M99" s="78">
        <v>4</v>
      </c>
      <c r="N99" s="81" t="s">
        <v>133</v>
      </c>
      <c r="O99" s="78" t="s">
        <v>134</v>
      </c>
      <c r="P99" s="79">
        <v>1</v>
      </c>
      <c r="Q99" s="80"/>
      <c r="R99" s="78">
        <v>8</v>
      </c>
      <c r="T99" s="83"/>
      <c r="U99" s="83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5"/>
      <c r="AG99" s="84"/>
      <c r="AH99" s="84"/>
      <c r="AI99" s="84"/>
      <c r="AJ99" s="84"/>
    </row>
    <row r="100" spans="2:36" s="72" customFormat="1" ht="14.25" customHeight="1">
      <c r="B100" s="83"/>
      <c r="C100" s="77" t="s">
        <v>3</v>
      </c>
      <c r="D100" s="78">
        <v>6</v>
      </c>
      <c r="E100" s="79">
        <v>10</v>
      </c>
      <c r="F100" s="79">
        <v>16</v>
      </c>
      <c r="G100" s="78">
        <v>2</v>
      </c>
      <c r="H100" s="79">
        <v>12</v>
      </c>
      <c r="I100" s="79">
        <v>5</v>
      </c>
      <c r="J100" s="79">
        <v>0</v>
      </c>
      <c r="K100" s="78">
        <v>5</v>
      </c>
      <c r="L100" s="80"/>
      <c r="M100" s="79">
        <v>2</v>
      </c>
      <c r="N100" s="82">
        <v>21947</v>
      </c>
      <c r="O100" s="79" t="s">
        <v>135</v>
      </c>
      <c r="P100" s="79">
        <v>1</v>
      </c>
      <c r="Q100" s="80"/>
      <c r="R100" s="78">
        <v>3</v>
      </c>
      <c r="T100" s="83"/>
      <c r="U100" s="83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5"/>
      <c r="AG100" s="84"/>
      <c r="AH100" s="84"/>
      <c r="AI100" s="84"/>
      <c r="AJ100" s="84"/>
    </row>
    <row r="101" spans="2:36" s="72" customFormat="1" ht="14.25" customHeight="1">
      <c r="B101" s="83"/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8"/>
      <c r="O101" s="87"/>
      <c r="P101" s="87"/>
      <c r="Q101" s="87"/>
      <c r="R101" s="87"/>
      <c r="T101" s="83"/>
      <c r="U101" s="83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5"/>
      <c r="AG101" s="84"/>
      <c r="AH101" s="84"/>
      <c r="AI101" s="84"/>
      <c r="AJ101" s="84"/>
    </row>
    <row r="102" spans="2:36" s="72" customFormat="1" ht="14.25" customHeight="1">
      <c r="B102" s="83"/>
      <c r="C102" s="73" t="s">
        <v>40</v>
      </c>
      <c r="D102" s="74" t="s">
        <v>68</v>
      </c>
      <c r="E102" s="74" t="s">
        <v>69</v>
      </c>
      <c r="F102" s="74" t="s">
        <v>70</v>
      </c>
      <c r="G102" s="74" t="s">
        <v>71</v>
      </c>
      <c r="H102" s="74" t="s">
        <v>72</v>
      </c>
      <c r="I102" s="74" t="s">
        <v>73</v>
      </c>
      <c r="J102" s="74" t="s">
        <v>74</v>
      </c>
      <c r="K102" s="74" t="s">
        <v>75</v>
      </c>
      <c r="L102" s="75"/>
      <c r="M102" s="74" t="s">
        <v>35</v>
      </c>
      <c r="N102" s="76" t="s">
        <v>76</v>
      </c>
      <c r="O102" s="74" t="s">
        <v>77</v>
      </c>
      <c r="P102" s="74" t="s">
        <v>78</v>
      </c>
      <c r="Q102" s="75"/>
      <c r="R102" s="74" t="s">
        <v>79</v>
      </c>
      <c r="T102" s="83"/>
      <c r="U102" s="83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5"/>
      <c r="AG102" s="84"/>
      <c r="AH102" s="84"/>
      <c r="AI102" s="84"/>
      <c r="AJ102" s="84"/>
    </row>
    <row r="103" spans="2:36" s="72" customFormat="1" ht="14.25" customHeight="1">
      <c r="B103" s="83"/>
      <c r="C103" s="77" t="s">
        <v>7</v>
      </c>
      <c r="D103" s="79">
        <v>7</v>
      </c>
      <c r="E103" s="79">
        <v>5</v>
      </c>
      <c r="F103" s="79">
        <v>12</v>
      </c>
      <c r="G103" s="79">
        <v>1</v>
      </c>
      <c r="H103" s="79">
        <v>16</v>
      </c>
      <c r="I103" s="79">
        <v>3</v>
      </c>
      <c r="J103" s="79">
        <v>0</v>
      </c>
      <c r="K103" s="78">
        <v>2</v>
      </c>
      <c r="L103" s="80"/>
      <c r="M103" s="79">
        <v>2</v>
      </c>
      <c r="N103" s="82">
        <v>26330</v>
      </c>
      <c r="O103" s="79" t="s">
        <v>136</v>
      </c>
      <c r="P103" s="79">
        <v>0</v>
      </c>
      <c r="Q103" s="80"/>
      <c r="R103" s="78">
        <v>1</v>
      </c>
      <c r="T103" s="83"/>
      <c r="U103" s="83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5"/>
      <c r="AG103" s="84"/>
      <c r="AH103" s="84"/>
      <c r="AI103" s="84"/>
      <c r="AJ103" s="84"/>
    </row>
    <row r="104" spans="2:36" s="72" customFormat="1" ht="14.25" customHeight="1">
      <c r="B104" s="83"/>
      <c r="C104" s="77" t="s">
        <v>8</v>
      </c>
      <c r="D104" s="79">
        <v>7</v>
      </c>
      <c r="E104" s="78">
        <v>11</v>
      </c>
      <c r="F104" s="78">
        <v>18</v>
      </c>
      <c r="G104" s="78">
        <v>3</v>
      </c>
      <c r="H104" s="78">
        <v>33</v>
      </c>
      <c r="I104" s="78">
        <v>6</v>
      </c>
      <c r="J104" s="78">
        <v>2</v>
      </c>
      <c r="K104" s="79">
        <v>1</v>
      </c>
      <c r="L104" s="80"/>
      <c r="M104" s="78">
        <v>3</v>
      </c>
      <c r="N104" s="81" t="s">
        <v>137</v>
      </c>
      <c r="O104" s="78" t="s">
        <v>138</v>
      </c>
      <c r="P104" s="79">
        <v>0</v>
      </c>
      <c r="Q104" s="80"/>
      <c r="R104" s="78">
        <v>9</v>
      </c>
      <c r="T104" s="83"/>
      <c r="U104" s="83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5"/>
      <c r="AG104" s="84"/>
      <c r="AH104" s="84"/>
      <c r="AI104" s="84"/>
      <c r="AJ104" s="84"/>
    </row>
    <row r="105" spans="2:36" s="72" customFormat="1" ht="14.25" customHeight="1" thickBot="1">
      <c r="B105" s="83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T105" s="83"/>
      <c r="U105" s="83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5"/>
      <c r="AG105" s="84"/>
      <c r="AH105" s="84"/>
      <c r="AI105" s="84"/>
      <c r="AJ105" s="84"/>
    </row>
    <row r="106" spans="1:36" s="72" customFormat="1" ht="23.25" customHeight="1" thickBot="1">
      <c r="A106" s="93" t="s">
        <v>212</v>
      </c>
      <c r="B106" s="83"/>
      <c r="C106" s="256" t="s">
        <v>139</v>
      </c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T106" s="83"/>
      <c r="U106" s="83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5"/>
      <c r="AG106" s="84"/>
      <c r="AH106" s="84"/>
      <c r="AI106" s="84"/>
      <c r="AJ106" s="84"/>
    </row>
    <row r="107" spans="2:36" s="72" customFormat="1" ht="14.25" customHeight="1">
      <c r="B107" s="83"/>
      <c r="C107" s="73" t="s">
        <v>40</v>
      </c>
      <c r="D107" s="74" t="s">
        <v>68</v>
      </c>
      <c r="E107" s="74" t="s">
        <v>69</v>
      </c>
      <c r="F107" s="74" t="s">
        <v>70</v>
      </c>
      <c r="G107" s="74" t="s">
        <v>71</v>
      </c>
      <c r="H107" s="74" t="s">
        <v>72</v>
      </c>
      <c r="I107" s="74" t="s">
        <v>73</v>
      </c>
      <c r="J107" s="74" t="s">
        <v>74</v>
      </c>
      <c r="K107" s="74" t="s">
        <v>75</v>
      </c>
      <c r="L107" s="75"/>
      <c r="M107" s="74" t="s">
        <v>35</v>
      </c>
      <c r="N107" s="76" t="s">
        <v>76</v>
      </c>
      <c r="O107" s="74" t="s">
        <v>77</v>
      </c>
      <c r="P107" s="74" t="s">
        <v>78</v>
      </c>
      <c r="Q107" s="75"/>
      <c r="R107" s="74" t="s">
        <v>79</v>
      </c>
      <c r="T107" s="83"/>
      <c r="U107" s="83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5"/>
      <c r="AG107" s="84"/>
      <c r="AH107" s="84"/>
      <c r="AI107" s="84"/>
      <c r="AJ107" s="84"/>
    </row>
    <row r="108" spans="2:36" s="72" customFormat="1" ht="14.25" customHeight="1">
      <c r="B108" s="83"/>
      <c r="C108" s="77" t="s">
        <v>0</v>
      </c>
      <c r="D108" s="79">
        <v>5</v>
      </c>
      <c r="E108" s="78">
        <v>13</v>
      </c>
      <c r="F108" s="78">
        <v>18</v>
      </c>
      <c r="G108" s="79">
        <v>3</v>
      </c>
      <c r="H108" s="78">
        <v>28</v>
      </c>
      <c r="I108" s="78">
        <v>7</v>
      </c>
      <c r="J108" s="79">
        <v>1</v>
      </c>
      <c r="K108" s="79">
        <v>1</v>
      </c>
      <c r="L108" s="80"/>
      <c r="M108" s="79">
        <v>2</v>
      </c>
      <c r="N108" s="82">
        <v>19054</v>
      </c>
      <c r="O108" s="79" t="s">
        <v>140</v>
      </c>
      <c r="P108" s="79">
        <v>0</v>
      </c>
      <c r="Q108" s="80"/>
      <c r="R108" s="78">
        <v>4</v>
      </c>
      <c r="T108" s="83"/>
      <c r="U108" s="83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5"/>
      <c r="AG108" s="84"/>
      <c r="AH108" s="84"/>
      <c r="AI108" s="84"/>
      <c r="AJ108" s="84"/>
    </row>
    <row r="109" spans="2:36" s="72" customFormat="1" ht="14.25" customHeight="1">
      <c r="B109" s="83"/>
      <c r="C109" s="77" t="s">
        <v>7</v>
      </c>
      <c r="D109" s="79">
        <v>5</v>
      </c>
      <c r="E109" s="79">
        <v>5</v>
      </c>
      <c r="F109" s="79">
        <v>10</v>
      </c>
      <c r="G109" s="78">
        <v>11</v>
      </c>
      <c r="H109" s="79">
        <v>2</v>
      </c>
      <c r="I109" s="79">
        <v>2</v>
      </c>
      <c r="J109" s="79">
        <v>1</v>
      </c>
      <c r="K109" s="79">
        <v>1</v>
      </c>
      <c r="L109" s="80"/>
      <c r="M109" s="78">
        <v>3</v>
      </c>
      <c r="N109" s="81">
        <v>26299</v>
      </c>
      <c r="O109" s="78" t="s">
        <v>141</v>
      </c>
      <c r="P109" s="78">
        <v>1</v>
      </c>
      <c r="Q109" s="80"/>
      <c r="R109" s="78">
        <v>5</v>
      </c>
      <c r="T109" s="83"/>
      <c r="U109" s="83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5"/>
      <c r="AG109" s="84"/>
      <c r="AH109" s="84"/>
      <c r="AI109" s="84"/>
      <c r="AJ109" s="84"/>
    </row>
    <row r="110" spans="2:36" s="72" customFormat="1" ht="14.25" customHeight="1">
      <c r="B110" s="83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8"/>
      <c r="O110" s="87"/>
      <c r="P110" s="87"/>
      <c r="Q110" s="87"/>
      <c r="R110" s="87"/>
      <c r="T110" s="83"/>
      <c r="U110" s="83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5"/>
      <c r="AG110" s="84"/>
      <c r="AH110" s="84"/>
      <c r="AI110" s="84"/>
      <c r="AJ110" s="84"/>
    </row>
    <row r="111" spans="2:36" s="72" customFormat="1" ht="14.25" customHeight="1">
      <c r="B111" s="83"/>
      <c r="C111" s="73" t="s">
        <v>40</v>
      </c>
      <c r="D111" s="74" t="s">
        <v>68</v>
      </c>
      <c r="E111" s="74" t="s">
        <v>69</v>
      </c>
      <c r="F111" s="74" t="s">
        <v>70</v>
      </c>
      <c r="G111" s="74" t="s">
        <v>71</v>
      </c>
      <c r="H111" s="74" t="s">
        <v>72</v>
      </c>
      <c r="I111" s="74" t="s">
        <v>73</v>
      </c>
      <c r="J111" s="74" t="s">
        <v>74</v>
      </c>
      <c r="K111" s="74" t="s">
        <v>75</v>
      </c>
      <c r="L111" s="75"/>
      <c r="M111" s="74" t="s">
        <v>35</v>
      </c>
      <c r="N111" s="76" t="s">
        <v>76</v>
      </c>
      <c r="O111" s="74" t="s">
        <v>77</v>
      </c>
      <c r="P111" s="74" t="s">
        <v>78</v>
      </c>
      <c r="Q111" s="75"/>
      <c r="R111" s="74" t="s">
        <v>79</v>
      </c>
      <c r="T111" s="83"/>
      <c r="U111" s="83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5"/>
      <c r="AG111" s="84"/>
      <c r="AH111" s="84"/>
      <c r="AI111" s="84"/>
      <c r="AJ111" s="84"/>
    </row>
    <row r="112" spans="2:36" s="72" customFormat="1" ht="14.25" customHeight="1">
      <c r="B112" s="83"/>
      <c r="C112" s="77" t="s">
        <v>2</v>
      </c>
      <c r="D112" s="78">
        <v>12</v>
      </c>
      <c r="E112" s="78">
        <v>16</v>
      </c>
      <c r="F112" s="78">
        <v>28</v>
      </c>
      <c r="G112" s="78">
        <v>5</v>
      </c>
      <c r="H112" s="79">
        <v>14</v>
      </c>
      <c r="I112" s="78">
        <v>11</v>
      </c>
      <c r="J112" s="79">
        <v>0</v>
      </c>
      <c r="K112" s="78">
        <v>2</v>
      </c>
      <c r="L112" s="80"/>
      <c r="M112" s="78">
        <v>1</v>
      </c>
      <c r="N112" s="81">
        <v>18323</v>
      </c>
      <c r="O112" s="78" t="s">
        <v>125</v>
      </c>
      <c r="P112" s="78">
        <v>0</v>
      </c>
      <c r="Q112" s="80"/>
      <c r="R112" s="78">
        <v>10</v>
      </c>
      <c r="T112" s="83"/>
      <c r="U112" s="83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5"/>
      <c r="AG112" s="84"/>
      <c r="AH112" s="84"/>
      <c r="AI112" s="84"/>
      <c r="AJ112" s="84"/>
    </row>
    <row r="113" spans="2:36" s="72" customFormat="1" ht="14.25" customHeight="1">
      <c r="B113" s="83"/>
      <c r="C113" s="77" t="s">
        <v>4</v>
      </c>
      <c r="D113" s="79">
        <v>3</v>
      </c>
      <c r="E113" s="79">
        <v>8</v>
      </c>
      <c r="F113" s="79">
        <v>11</v>
      </c>
      <c r="G113" s="79">
        <v>-2</v>
      </c>
      <c r="H113" s="78">
        <v>16</v>
      </c>
      <c r="I113" s="79">
        <v>3</v>
      </c>
      <c r="J113" s="78">
        <v>2</v>
      </c>
      <c r="K113" s="79">
        <v>1</v>
      </c>
      <c r="L113" s="80"/>
      <c r="M113" s="79">
        <v>2</v>
      </c>
      <c r="N113" s="82" t="s">
        <v>142</v>
      </c>
      <c r="O113" s="79" t="s">
        <v>143</v>
      </c>
      <c r="P113" s="79">
        <v>1</v>
      </c>
      <c r="Q113" s="80"/>
      <c r="R113" s="78">
        <v>2</v>
      </c>
      <c r="T113" s="83"/>
      <c r="U113" s="83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5"/>
      <c r="AG113" s="84"/>
      <c r="AH113" s="84"/>
      <c r="AI113" s="84"/>
      <c r="AJ113" s="84"/>
    </row>
    <row r="114" spans="2:36" s="72" customFormat="1" ht="14.25" customHeight="1">
      <c r="B114" s="83"/>
      <c r="C114" s="258" t="s">
        <v>117</v>
      </c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T114" s="83"/>
      <c r="U114" s="83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5"/>
      <c r="AG114" s="84"/>
      <c r="AH114" s="84"/>
      <c r="AI114" s="84"/>
      <c r="AJ114" s="84"/>
    </row>
    <row r="115" spans="2:36" s="72" customFormat="1" ht="14.25" customHeight="1">
      <c r="B115" s="83"/>
      <c r="C115" s="73" t="s">
        <v>40</v>
      </c>
      <c r="D115" s="74" t="s">
        <v>68</v>
      </c>
      <c r="E115" s="74" t="s">
        <v>69</v>
      </c>
      <c r="F115" s="74" t="s">
        <v>70</v>
      </c>
      <c r="G115" s="74" t="s">
        <v>71</v>
      </c>
      <c r="H115" s="74" t="s">
        <v>72</v>
      </c>
      <c r="I115" s="74" t="s">
        <v>73</v>
      </c>
      <c r="J115" s="74" t="s">
        <v>74</v>
      </c>
      <c r="K115" s="74" t="s">
        <v>75</v>
      </c>
      <c r="L115" s="75"/>
      <c r="M115" s="74" t="s">
        <v>35</v>
      </c>
      <c r="N115" s="76" t="s">
        <v>76</v>
      </c>
      <c r="O115" s="74" t="s">
        <v>77</v>
      </c>
      <c r="P115" s="74" t="s">
        <v>78</v>
      </c>
      <c r="Q115" s="75"/>
      <c r="R115" s="74" t="s">
        <v>79</v>
      </c>
      <c r="T115" s="83"/>
      <c r="U115" s="83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5"/>
      <c r="AG115" s="84"/>
      <c r="AH115" s="84"/>
      <c r="AI115" s="84"/>
      <c r="AJ115" s="84"/>
    </row>
    <row r="116" spans="2:36" s="72" customFormat="1" ht="14.25" customHeight="1">
      <c r="B116" s="83"/>
      <c r="C116" s="77" t="s">
        <v>6</v>
      </c>
      <c r="D116" s="78">
        <v>7</v>
      </c>
      <c r="E116" s="79">
        <v>7</v>
      </c>
      <c r="F116" s="79">
        <v>14</v>
      </c>
      <c r="G116" s="78">
        <v>2</v>
      </c>
      <c r="H116" s="79">
        <v>6</v>
      </c>
      <c r="I116" s="79">
        <v>4</v>
      </c>
      <c r="J116" s="78">
        <v>2</v>
      </c>
      <c r="K116" s="78">
        <v>2</v>
      </c>
      <c r="L116" s="80"/>
      <c r="M116" s="79">
        <v>2</v>
      </c>
      <c r="N116" s="81">
        <v>45323</v>
      </c>
      <c r="O116" s="78" t="s">
        <v>144</v>
      </c>
      <c r="P116" s="78">
        <v>1</v>
      </c>
      <c r="Q116" s="80"/>
      <c r="R116" s="78">
        <v>7</v>
      </c>
      <c r="T116" s="83"/>
      <c r="U116" s="83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5"/>
      <c r="AG116" s="84"/>
      <c r="AH116" s="84"/>
      <c r="AI116" s="84"/>
      <c r="AJ116" s="84"/>
    </row>
    <row r="117" spans="2:36" s="72" customFormat="1" ht="14.25" customHeight="1">
      <c r="B117" s="83"/>
      <c r="C117" s="77" t="s">
        <v>9</v>
      </c>
      <c r="D117" s="79">
        <v>4</v>
      </c>
      <c r="E117" s="78">
        <v>11</v>
      </c>
      <c r="F117" s="78">
        <v>15</v>
      </c>
      <c r="G117" s="79">
        <v>-8</v>
      </c>
      <c r="H117" s="79">
        <v>6</v>
      </c>
      <c r="I117" s="78">
        <v>6</v>
      </c>
      <c r="J117" s="79">
        <v>0</v>
      </c>
      <c r="K117" s="79">
        <v>1</v>
      </c>
      <c r="L117" s="80"/>
      <c r="M117" s="79">
        <v>2</v>
      </c>
      <c r="N117" s="82">
        <v>35827</v>
      </c>
      <c r="O117" s="79" t="s">
        <v>145</v>
      </c>
      <c r="P117" s="79">
        <v>0</v>
      </c>
      <c r="Q117" s="80"/>
      <c r="R117" s="78">
        <v>3</v>
      </c>
      <c r="T117" s="83"/>
      <c r="U117" s="83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5"/>
      <c r="AG117" s="84"/>
      <c r="AH117" s="84"/>
      <c r="AI117" s="84"/>
      <c r="AJ117" s="84"/>
    </row>
    <row r="118" spans="2:36" s="72" customFormat="1" ht="14.25" customHeight="1">
      <c r="B118" s="83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8"/>
      <c r="O118" s="87"/>
      <c r="P118" s="87"/>
      <c r="Q118" s="87"/>
      <c r="R118" s="87"/>
      <c r="T118" s="83"/>
      <c r="U118" s="83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5"/>
      <c r="AG118" s="84"/>
      <c r="AH118" s="84"/>
      <c r="AI118" s="84"/>
      <c r="AJ118" s="84"/>
    </row>
    <row r="119" spans="2:36" s="72" customFormat="1" ht="14.25" customHeight="1">
      <c r="B119" s="83"/>
      <c r="C119" s="73" t="s">
        <v>40</v>
      </c>
      <c r="D119" s="74" t="s">
        <v>68</v>
      </c>
      <c r="E119" s="74" t="s">
        <v>69</v>
      </c>
      <c r="F119" s="74" t="s">
        <v>70</v>
      </c>
      <c r="G119" s="74" t="s">
        <v>71</v>
      </c>
      <c r="H119" s="74" t="s">
        <v>72</v>
      </c>
      <c r="I119" s="74" t="s">
        <v>73</v>
      </c>
      <c r="J119" s="74" t="s">
        <v>74</v>
      </c>
      <c r="K119" s="74" t="s">
        <v>75</v>
      </c>
      <c r="L119" s="75"/>
      <c r="M119" s="74" t="s">
        <v>35</v>
      </c>
      <c r="N119" s="76" t="s">
        <v>76</v>
      </c>
      <c r="O119" s="74" t="s">
        <v>77</v>
      </c>
      <c r="P119" s="74" t="s">
        <v>78</v>
      </c>
      <c r="Q119" s="75"/>
      <c r="R119" s="74" t="s">
        <v>79</v>
      </c>
      <c r="T119" s="83"/>
      <c r="U119" s="83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5"/>
      <c r="AG119" s="84"/>
      <c r="AH119" s="84"/>
      <c r="AI119" s="84"/>
      <c r="AJ119" s="84"/>
    </row>
    <row r="120" spans="2:36" s="72" customFormat="1" ht="14.25" customHeight="1">
      <c r="B120" s="83"/>
      <c r="C120" s="77" t="s">
        <v>5</v>
      </c>
      <c r="D120" s="78">
        <v>8</v>
      </c>
      <c r="E120" s="78">
        <v>12</v>
      </c>
      <c r="F120" s="78">
        <v>20</v>
      </c>
      <c r="G120" s="78">
        <v>5</v>
      </c>
      <c r="H120" s="78">
        <v>18</v>
      </c>
      <c r="I120" s="78">
        <v>12</v>
      </c>
      <c r="J120" s="79">
        <v>0</v>
      </c>
      <c r="K120" s="79">
        <v>0</v>
      </c>
      <c r="L120" s="80"/>
      <c r="M120" s="78">
        <v>3</v>
      </c>
      <c r="N120" s="82">
        <v>12451</v>
      </c>
      <c r="O120" s="79" t="s">
        <v>146</v>
      </c>
      <c r="P120" s="78">
        <v>1</v>
      </c>
      <c r="Q120" s="80"/>
      <c r="R120" s="78">
        <v>8</v>
      </c>
      <c r="T120" s="83"/>
      <c r="U120" s="83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5"/>
      <c r="AG120" s="84"/>
      <c r="AH120" s="84"/>
      <c r="AI120" s="84"/>
      <c r="AJ120" s="84"/>
    </row>
    <row r="121" spans="2:36" s="72" customFormat="1" ht="14.25" customHeight="1">
      <c r="B121" s="83"/>
      <c r="C121" s="77" t="s">
        <v>8</v>
      </c>
      <c r="D121" s="79">
        <v>4</v>
      </c>
      <c r="E121" s="79">
        <v>6</v>
      </c>
      <c r="F121" s="79">
        <v>10</v>
      </c>
      <c r="G121" s="79">
        <v>-1</v>
      </c>
      <c r="H121" s="79">
        <v>14</v>
      </c>
      <c r="I121" s="79">
        <v>1</v>
      </c>
      <c r="J121" s="79">
        <v>0</v>
      </c>
      <c r="K121" s="78">
        <v>1</v>
      </c>
      <c r="L121" s="80"/>
      <c r="M121" s="79">
        <v>2</v>
      </c>
      <c r="N121" s="115">
        <v>37623</v>
      </c>
      <c r="O121" s="78" t="s">
        <v>127</v>
      </c>
      <c r="P121" s="79">
        <v>0</v>
      </c>
      <c r="Q121" s="80"/>
      <c r="R121" s="78">
        <v>3</v>
      </c>
      <c r="T121" s="83"/>
      <c r="U121" s="83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5"/>
      <c r="AG121" s="84"/>
      <c r="AH121" s="84"/>
      <c r="AI121" s="84"/>
      <c r="AJ121" s="84"/>
    </row>
    <row r="122" spans="2:36" s="72" customFormat="1" ht="14.25" customHeight="1">
      <c r="B122" s="83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8"/>
      <c r="O122" s="87"/>
      <c r="P122" s="87"/>
      <c r="Q122" s="87"/>
      <c r="R122" s="87"/>
      <c r="T122" s="83"/>
      <c r="U122" s="83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5"/>
      <c r="AG122" s="84"/>
      <c r="AH122" s="84"/>
      <c r="AI122" s="84"/>
      <c r="AJ122" s="84"/>
    </row>
    <row r="123" spans="2:36" s="72" customFormat="1" ht="14.25" customHeight="1">
      <c r="B123" s="83"/>
      <c r="C123" s="73" t="s">
        <v>40</v>
      </c>
      <c r="D123" s="74" t="s">
        <v>68</v>
      </c>
      <c r="E123" s="74" t="s">
        <v>69</v>
      </c>
      <c r="F123" s="74" t="s">
        <v>70</v>
      </c>
      <c r="G123" s="74" t="s">
        <v>71</v>
      </c>
      <c r="H123" s="74" t="s">
        <v>72</v>
      </c>
      <c r="I123" s="74" t="s">
        <v>73</v>
      </c>
      <c r="J123" s="74" t="s">
        <v>74</v>
      </c>
      <c r="K123" s="74" t="s">
        <v>75</v>
      </c>
      <c r="L123" s="75"/>
      <c r="M123" s="74" t="s">
        <v>35</v>
      </c>
      <c r="N123" s="76" t="s">
        <v>76</v>
      </c>
      <c r="O123" s="74" t="s">
        <v>77</v>
      </c>
      <c r="P123" s="74" t="s">
        <v>78</v>
      </c>
      <c r="Q123" s="75"/>
      <c r="R123" s="74" t="s">
        <v>79</v>
      </c>
      <c r="T123" s="83"/>
      <c r="U123" s="83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5"/>
      <c r="AG123" s="84"/>
      <c r="AH123" s="84"/>
      <c r="AI123" s="84"/>
      <c r="AJ123" s="84"/>
    </row>
    <row r="124" spans="2:36" s="72" customFormat="1" ht="14.25" customHeight="1">
      <c r="B124" s="83"/>
      <c r="C124" s="77" t="s">
        <v>3</v>
      </c>
      <c r="D124" s="79">
        <v>5</v>
      </c>
      <c r="E124" s="79">
        <v>7</v>
      </c>
      <c r="F124" s="79">
        <v>12</v>
      </c>
      <c r="G124" s="79">
        <v>0</v>
      </c>
      <c r="H124" s="78">
        <v>34</v>
      </c>
      <c r="I124" s="78">
        <v>6</v>
      </c>
      <c r="J124" s="79">
        <v>0</v>
      </c>
      <c r="K124" s="79">
        <v>1</v>
      </c>
      <c r="L124" s="80"/>
      <c r="M124" s="78">
        <v>1</v>
      </c>
      <c r="N124" s="81">
        <v>23774</v>
      </c>
      <c r="O124" s="78" t="s">
        <v>84</v>
      </c>
      <c r="P124" s="78">
        <v>0</v>
      </c>
      <c r="Q124" s="80"/>
      <c r="R124" s="78">
        <v>6</v>
      </c>
      <c r="T124" s="83"/>
      <c r="U124" s="83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5"/>
      <c r="AG124" s="84"/>
      <c r="AH124" s="84"/>
      <c r="AI124" s="84"/>
      <c r="AJ124" s="84"/>
    </row>
    <row r="125" spans="2:36" s="72" customFormat="1" ht="14.25" customHeight="1">
      <c r="B125" s="83"/>
      <c r="C125" s="77" t="s">
        <v>1</v>
      </c>
      <c r="D125" s="78">
        <v>6</v>
      </c>
      <c r="E125" s="78">
        <v>9</v>
      </c>
      <c r="F125" s="78">
        <v>15</v>
      </c>
      <c r="G125" s="78">
        <v>5</v>
      </c>
      <c r="H125" s="79">
        <v>16</v>
      </c>
      <c r="I125" s="79">
        <v>5</v>
      </c>
      <c r="J125" s="79">
        <v>0</v>
      </c>
      <c r="K125" s="78">
        <v>2</v>
      </c>
      <c r="L125" s="80"/>
      <c r="M125" s="79">
        <v>2</v>
      </c>
      <c r="N125" s="82" t="s">
        <v>147</v>
      </c>
      <c r="O125" s="79" t="s">
        <v>148</v>
      </c>
      <c r="P125" s="79">
        <v>1</v>
      </c>
      <c r="Q125" s="80"/>
      <c r="R125" s="78">
        <v>5</v>
      </c>
      <c r="T125" s="83"/>
      <c r="U125" s="83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5"/>
      <c r="AG125" s="84"/>
      <c r="AH125" s="84"/>
      <c r="AI125" s="84"/>
      <c r="AJ125" s="84"/>
    </row>
    <row r="126" spans="2:36" s="72" customFormat="1" ht="14.25" customHeight="1" thickBot="1">
      <c r="B126" s="83"/>
      <c r="C126" s="258" t="s">
        <v>149</v>
      </c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T126" s="83"/>
      <c r="U126" s="83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5"/>
      <c r="AG126" s="84"/>
      <c r="AH126" s="84"/>
      <c r="AI126" s="84"/>
      <c r="AJ126" s="84"/>
    </row>
    <row r="127" spans="1:36" s="72" customFormat="1" ht="23.25" customHeight="1" thickBot="1">
      <c r="A127" s="93" t="s">
        <v>212</v>
      </c>
      <c r="B127" s="83"/>
      <c r="C127" s="256" t="s">
        <v>150</v>
      </c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T127" s="83"/>
      <c r="U127" s="83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5"/>
      <c r="AG127" s="84"/>
      <c r="AH127" s="84"/>
      <c r="AI127" s="84"/>
      <c r="AJ127" s="84"/>
    </row>
    <row r="128" spans="2:36" s="72" customFormat="1" ht="14.25" customHeight="1">
      <c r="B128" s="83"/>
      <c r="C128" s="73" t="s">
        <v>40</v>
      </c>
      <c r="D128" s="74" t="s">
        <v>68</v>
      </c>
      <c r="E128" s="74" t="s">
        <v>69</v>
      </c>
      <c r="F128" s="74" t="s">
        <v>70</v>
      </c>
      <c r="G128" s="74" t="s">
        <v>71</v>
      </c>
      <c r="H128" s="74" t="s">
        <v>72</v>
      </c>
      <c r="I128" s="74" t="s">
        <v>73</v>
      </c>
      <c r="J128" s="74" t="s">
        <v>74</v>
      </c>
      <c r="K128" s="74" t="s">
        <v>75</v>
      </c>
      <c r="L128" s="75"/>
      <c r="M128" s="74" t="s">
        <v>35</v>
      </c>
      <c r="N128" s="76" t="s">
        <v>76</v>
      </c>
      <c r="O128" s="74" t="s">
        <v>77</v>
      </c>
      <c r="P128" s="74" t="s">
        <v>78</v>
      </c>
      <c r="Q128" s="75"/>
      <c r="R128" s="74" t="s">
        <v>79</v>
      </c>
      <c r="T128" s="83"/>
      <c r="U128" s="83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5"/>
      <c r="AG128" s="84"/>
      <c r="AH128" s="84"/>
      <c r="AI128" s="84"/>
      <c r="AJ128" s="84"/>
    </row>
    <row r="129" spans="2:36" s="72" customFormat="1" ht="14.25" customHeight="1">
      <c r="B129" s="83"/>
      <c r="C129" s="77" t="s">
        <v>0</v>
      </c>
      <c r="D129" s="78">
        <v>6</v>
      </c>
      <c r="E129" s="78">
        <v>13</v>
      </c>
      <c r="F129" s="78">
        <v>19</v>
      </c>
      <c r="G129" s="78">
        <v>-2</v>
      </c>
      <c r="H129" s="78">
        <v>49</v>
      </c>
      <c r="I129" s="78">
        <v>11</v>
      </c>
      <c r="J129" s="79">
        <v>0</v>
      </c>
      <c r="K129" s="79">
        <v>0</v>
      </c>
      <c r="L129" s="80"/>
      <c r="M129" s="79">
        <v>1</v>
      </c>
      <c r="N129" s="81">
        <v>45658</v>
      </c>
      <c r="O129" s="78" t="s">
        <v>151</v>
      </c>
      <c r="P129" s="79">
        <v>0</v>
      </c>
      <c r="Q129" s="80"/>
      <c r="R129" s="78">
        <v>8</v>
      </c>
      <c r="T129" s="83"/>
      <c r="U129" s="83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5"/>
      <c r="AG129" s="84"/>
      <c r="AH129" s="84"/>
      <c r="AI129" s="84"/>
      <c r="AJ129" s="84"/>
    </row>
    <row r="130" spans="2:36" s="72" customFormat="1" ht="14.25" customHeight="1">
      <c r="B130" s="83"/>
      <c r="C130" s="77" t="s">
        <v>5</v>
      </c>
      <c r="D130" s="79">
        <v>4</v>
      </c>
      <c r="E130" s="79">
        <v>7</v>
      </c>
      <c r="F130" s="79">
        <v>11</v>
      </c>
      <c r="G130" s="79">
        <v>-6</v>
      </c>
      <c r="H130" s="79">
        <v>20</v>
      </c>
      <c r="I130" s="79">
        <v>5</v>
      </c>
      <c r="J130" s="79">
        <v>0</v>
      </c>
      <c r="K130" s="79">
        <v>0</v>
      </c>
      <c r="L130" s="80"/>
      <c r="M130" s="78">
        <v>5</v>
      </c>
      <c r="N130" s="82">
        <v>24473</v>
      </c>
      <c r="O130" s="79" t="s">
        <v>152</v>
      </c>
      <c r="P130" s="79">
        <v>0</v>
      </c>
      <c r="Q130" s="80"/>
      <c r="R130" s="78">
        <v>1</v>
      </c>
      <c r="T130" s="83"/>
      <c r="U130" s="83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5"/>
      <c r="AG130" s="84"/>
      <c r="AH130" s="84"/>
      <c r="AI130" s="84"/>
      <c r="AJ130" s="84"/>
    </row>
    <row r="131" spans="2:36" s="72" customFormat="1" ht="14.25" customHeight="1">
      <c r="B131" s="83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8"/>
      <c r="O131" s="87"/>
      <c r="P131" s="87"/>
      <c r="Q131" s="87"/>
      <c r="R131" s="87"/>
      <c r="T131" s="83"/>
      <c r="U131" s="83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5"/>
      <c r="AG131" s="84"/>
      <c r="AH131" s="84"/>
      <c r="AI131" s="84"/>
      <c r="AJ131" s="84"/>
    </row>
    <row r="132" spans="2:36" s="72" customFormat="1" ht="14.25" customHeight="1">
      <c r="B132" s="83"/>
      <c r="C132" s="73" t="s">
        <v>40</v>
      </c>
      <c r="D132" s="74" t="s">
        <v>68</v>
      </c>
      <c r="E132" s="74" t="s">
        <v>69</v>
      </c>
      <c r="F132" s="74" t="s">
        <v>70</v>
      </c>
      <c r="G132" s="74" t="s">
        <v>71</v>
      </c>
      <c r="H132" s="74" t="s">
        <v>72</v>
      </c>
      <c r="I132" s="74" t="s">
        <v>73</v>
      </c>
      <c r="J132" s="74" t="s">
        <v>74</v>
      </c>
      <c r="K132" s="74" t="s">
        <v>75</v>
      </c>
      <c r="L132" s="75"/>
      <c r="M132" s="74" t="s">
        <v>35</v>
      </c>
      <c r="N132" s="76" t="s">
        <v>76</v>
      </c>
      <c r="O132" s="74" t="s">
        <v>77</v>
      </c>
      <c r="P132" s="74" t="s">
        <v>78</v>
      </c>
      <c r="Q132" s="75"/>
      <c r="R132" s="74" t="s">
        <v>79</v>
      </c>
      <c r="T132" s="83"/>
      <c r="U132" s="83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5"/>
      <c r="AG132" s="84"/>
      <c r="AH132" s="84"/>
      <c r="AI132" s="84"/>
      <c r="AJ132" s="84"/>
    </row>
    <row r="133" spans="2:36" s="72" customFormat="1" ht="14.25" customHeight="1">
      <c r="B133" s="83"/>
      <c r="C133" s="77" t="s">
        <v>2</v>
      </c>
      <c r="D133" s="79">
        <v>2</v>
      </c>
      <c r="E133" s="78">
        <v>12</v>
      </c>
      <c r="F133" s="79">
        <v>14</v>
      </c>
      <c r="G133" s="79">
        <v>-6</v>
      </c>
      <c r="H133" s="78">
        <v>18</v>
      </c>
      <c r="I133" s="78">
        <v>9</v>
      </c>
      <c r="J133" s="79">
        <v>0</v>
      </c>
      <c r="K133" s="79">
        <v>1</v>
      </c>
      <c r="L133" s="80"/>
      <c r="M133" s="79">
        <v>2</v>
      </c>
      <c r="N133" s="82">
        <v>43132</v>
      </c>
      <c r="O133" s="79" t="s">
        <v>96</v>
      </c>
      <c r="P133" s="79">
        <v>0</v>
      </c>
      <c r="Q133" s="80"/>
      <c r="R133" s="78">
        <v>3</v>
      </c>
      <c r="T133" s="83"/>
      <c r="U133" s="83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5"/>
      <c r="AG133" s="84"/>
      <c r="AH133" s="84"/>
      <c r="AI133" s="84"/>
      <c r="AJ133" s="84"/>
    </row>
    <row r="134" spans="2:36" s="72" customFormat="1" ht="14.25" customHeight="1">
      <c r="B134" s="83"/>
      <c r="C134" s="77" t="s">
        <v>6</v>
      </c>
      <c r="D134" s="78">
        <v>6</v>
      </c>
      <c r="E134" s="79">
        <v>8</v>
      </c>
      <c r="F134" s="79">
        <v>14</v>
      </c>
      <c r="G134" s="78">
        <v>9</v>
      </c>
      <c r="H134" s="79">
        <v>8</v>
      </c>
      <c r="I134" s="79">
        <v>5</v>
      </c>
      <c r="J134" s="78">
        <v>1</v>
      </c>
      <c r="K134" s="78">
        <v>3</v>
      </c>
      <c r="L134" s="80"/>
      <c r="M134" s="78">
        <v>3</v>
      </c>
      <c r="N134" s="81" t="s">
        <v>147</v>
      </c>
      <c r="O134" s="78" t="s">
        <v>153</v>
      </c>
      <c r="P134" s="78">
        <v>2</v>
      </c>
      <c r="Q134" s="80"/>
      <c r="R134" s="78">
        <v>8</v>
      </c>
      <c r="T134" s="83"/>
      <c r="U134" s="83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5"/>
      <c r="AG134" s="84"/>
      <c r="AH134" s="84"/>
      <c r="AI134" s="84"/>
      <c r="AJ134" s="84"/>
    </row>
    <row r="135" spans="2:36" s="72" customFormat="1" ht="14.25" customHeight="1">
      <c r="B135" s="83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8"/>
      <c r="O135" s="87"/>
      <c r="P135" s="87"/>
      <c r="Q135" s="87"/>
      <c r="R135" s="87"/>
      <c r="T135" s="83"/>
      <c r="U135" s="83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5"/>
      <c r="AG135" s="84"/>
      <c r="AH135" s="84"/>
      <c r="AI135" s="84"/>
      <c r="AJ135" s="84"/>
    </row>
    <row r="136" spans="2:36" s="72" customFormat="1" ht="14.25" customHeight="1">
      <c r="B136" s="83"/>
      <c r="C136" s="73" t="s">
        <v>40</v>
      </c>
      <c r="D136" s="74" t="s">
        <v>68</v>
      </c>
      <c r="E136" s="74" t="s">
        <v>69</v>
      </c>
      <c r="F136" s="74" t="s">
        <v>70</v>
      </c>
      <c r="G136" s="74" t="s">
        <v>71</v>
      </c>
      <c r="H136" s="74" t="s">
        <v>72</v>
      </c>
      <c r="I136" s="74" t="s">
        <v>73</v>
      </c>
      <c r="J136" s="74" t="s">
        <v>74</v>
      </c>
      <c r="K136" s="74" t="s">
        <v>75</v>
      </c>
      <c r="L136" s="75"/>
      <c r="M136" s="74" t="s">
        <v>35</v>
      </c>
      <c r="N136" s="76" t="s">
        <v>76</v>
      </c>
      <c r="O136" s="74" t="s">
        <v>77</v>
      </c>
      <c r="P136" s="74" t="s">
        <v>78</v>
      </c>
      <c r="Q136" s="75"/>
      <c r="R136" s="74" t="s">
        <v>79</v>
      </c>
      <c r="T136" s="83"/>
      <c r="U136" s="83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5"/>
      <c r="AG136" s="84"/>
      <c r="AH136" s="84"/>
      <c r="AI136" s="84"/>
      <c r="AJ136" s="84"/>
    </row>
    <row r="137" spans="2:36" s="72" customFormat="1" ht="14.25" customHeight="1">
      <c r="B137" s="83"/>
      <c r="C137" s="77" t="s">
        <v>4</v>
      </c>
      <c r="D137" s="79">
        <v>4</v>
      </c>
      <c r="E137" s="79">
        <v>9</v>
      </c>
      <c r="F137" s="79">
        <v>13</v>
      </c>
      <c r="G137" s="79">
        <v>-1</v>
      </c>
      <c r="H137" s="78">
        <v>19</v>
      </c>
      <c r="I137" s="79">
        <v>6</v>
      </c>
      <c r="J137" s="78">
        <v>1</v>
      </c>
      <c r="K137" s="79">
        <v>1</v>
      </c>
      <c r="L137" s="80"/>
      <c r="M137" s="79">
        <v>0</v>
      </c>
      <c r="N137" s="82">
        <v>33970</v>
      </c>
      <c r="O137" s="79" t="s">
        <v>85</v>
      </c>
      <c r="P137" s="79">
        <v>0</v>
      </c>
      <c r="Q137" s="80"/>
      <c r="R137" s="78">
        <v>2</v>
      </c>
      <c r="T137" s="83"/>
      <c r="U137" s="83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5"/>
      <c r="AG137" s="84"/>
      <c r="AH137" s="84"/>
      <c r="AI137" s="84"/>
      <c r="AJ137" s="84"/>
    </row>
    <row r="138" spans="2:36" s="72" customFormat="1" ht="14.25" customHeight="1">
      <c r="B138" s="83"/>
      <c r="C138" s="77" t="s">
        <v>1</v>
      </c>
      <c r="D138" s="78">
        <v>9</v>
      </c>
      <c r="E138" s="78">
        <v>15</v>
      </c>
      <c r="F138" s="78">
        <v>24</v>
      </c>
      <c r="G138" s="78">
        <v>4</v>
      </c>
      <c r="H138" s="79">
        <v>18</v>
      </c>
      <c r="I138" s="78">
        <v>9</v>
      </c>
      <c r="J138" s="79">
        <v>0</v>
      </c>
      <c r="K138" s="79">
        <v>1</v>
      </c>
      <c r="L138" s="80"/>
      <c r="M138" s="78">
        <v>1</v>
      </c>
      <c r="N138" s="81">
        <v>25965</v>
      </c>
      <c r="O138" s="78" t="s">
        <v>154</v>
      </c>
      <c r="P138" s="78">
        <v>0</v>
      </c>
      <c r="Q138" s="80"/>
      <c r="R138" s="78">
        <v>9</v>
      </c>
      <c r="T138" s="83"/>
      <c r="U138" s="83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5"/>
      <c r="AG138" s="84"/>
      <c r="AH138" s="84"/>
      <c r="AI138" s="84"/>
      <c r="AJ138" s="84"/>
    </row>
    <row r="139" spans="2:36" s="72" customFormat="1" ht="14.25" customHeight="1">
      <c r="B139" s="83"/>
      <c r="C139" s="261" t="s">
        <v>117</v>
      </c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3"/>
      <c r="T139" s="83"/>
      <c r="U139" s="83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5"/>
      <c r="AG139" s="84"/>
      <c r="AH139" s="84"/>
      <c r="AI139" s="84"/>
      <c r="AJ139" s="84"/>
    </row>
    <row r="140" spans="2:36" s="72" customFormat="1" ht="14.25" customHeight="1">
      <c r="B140" s="83"/>
      <c r="C140" s="73" t="s">
        <v>40</v>
      </c>
      <c r="D140" s="74" t="s">
        <v>68</v>
      </c>
      <c r="E140" s="74" t="s">
        <v>69</v>
      </c>
      <c r="F140" s="74" t="s">
        <v>70</v>
      </c>
      <c r="G140" s="74" t="s">
        <v>71</v>
      </c>
      <c r="H140" s="74" t="s">
        <v>72</v>
      </c>
      <c r="I140" s="74" t="s">
        <v>73</v>
      </c>
      <c r="J140" s="74" t="s">
        <v>74</v>
      </c>
      <c r="K140" s="74" t="s">
        <v>75</v>
      </c>
      <c r="L140" s="75"/>
      <c r="M140" s="74" t="s">
        <v>35</v>
      </c>
      <c r="N140" s="76" t="s">
        <v>76</v>
      </c>
      <c r="O140" s="74" t="s">
        <v>77</v>
      </c>
      <c r="P140" s="74" t="s">
        <v>78</v>
      </c>
      <c r="Q140" s="75"/>
      <c r="R140" s="74" t="s">
        <v>79</v>
      </c>
      <c r="T140" s="83"/>
      <c r="U140" s="83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5"/>
      <c r="AG140" s="84"/>
      <c r="AH140" s="84"/>
      <c r="AI140" s="84"/>
      <c r="AJ140" s="84"/>
    </row>
    <row r="141" spans="2:36" s="72" customFormat="1" ht="14.25" customHeight="1">
      <c r="B141" s="83"/>
      <c r="C141" s="77" t="s">
        <v>7</v>
      </c>
      <c r="D141" s="79">
        <v>1</v>
      </c>
      <c r="E141" s="79">
        <v>8</v>
      </c>
      <c r="F141" s="79">
        <v>9</v>
      </c>
      <c r="G141" s="79">
        <v>-6</v>
      </c>
      <c r="H141" s="79">
        <v>18</v>
      </c>
      <c r="I141" s="79">
        <v>5</v>
      </c>
      <c r="J141" s="79">
        <v>0</v>
      </c>
      <c r="K141" s="79">
        <v>0</v>
      </c>
      <c r="L141" s="80"/>
      <c r="M141" s="79">
        <v>1</v>
      </c>
      <c r="N141" s="82">
        <v>35827</v>
      </c>
      <c r="O141" s="79" t="s">
        <v>145</v>
      </c>
      <c r="P141" s="79">
        <v>0</v>
      </c>
      <c r="Q141" s="80"/>
      <c r="R141" s="78">
        <v>0</v>
      </c>
      <c r="T141" s="83"/>
      <c r="U141" s="83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5"/>
      <c r="AG141" s="84"/>
      <c r="AH141" s="84"/>
      <c r="AI141" s="84"/>
      <c r="AJ141" s="84"/>
    </row>
    <row r="142" spans="2:36" s="72" customFormat="1" ht="14.25" customHeight="1">
      <c r="B142" s="83"/>
      <c r="C142" s="77" t="s">
        <v>9</v>
      </c>
      <c r="D142" s="78">
        <v>2</v>
      </c>
      <c r="E142" s="78">
        <v>11</v>
      </c>
      <c r="F142" s="78">
        <v>13</v>
      </c>
      <c r="G142" s="78">
        <v>4</v>
      </c>
      <c r="H142" s="78">
        <v>20</v>
      </c>
      <c r="I142" s="78">
        <v>6</v>
      </c>
      <c r="J142" s="79">
        <v>0</v>
      </c>
      <c r="K142" s="79">
        <v>0</v>
      </c>
      <c r="L142" s="80"/>
      <c r="M142" s="78">
        <v>3</v>
      </c>
      <c r="N142" s="81">
        <v>46054</v>
      </c>
      <c r="O142" s="78" t="s">
        <v>96</v>
      </c>
      <c r="P142" s="79">
        <v>0</v>
      </c>
      <c r="Q142" s="80"/>
      <c r="R142" s="78">
        <v>9</v>
      </c>
      <c r="T142" s="83"/>
      <c r="U142" s="83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5"/>
      <c r="AG142" s="84"/>
      <c r="AH142" s="84"/>
      <c r="AI142" s="84"/>
      <c r="AJ142" s="84"/>
    </row>
    <row r="143" spans="2:36" s="72" customFormat="1" ht="14.25" customHeight="1">
      <c r="B143" s="83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8"/>
      <c r="O143" s="87"/>
      <c r="P143" s="87"/>
      <c r="Q143" s="87"/>
      <c r="R143" s="87"/>
      <c r="T143" s="83"/>
      <c r="U143" s="83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5"/>
      <c r="AG143" s="84"/>
      <c r="AH143" s="84"/>
      <c r="AI143" s="84"/>
      <c r="AJ143" s="84"/>
    </row>
    <row r="144" spans="2:36" s="72" customFormat="1" ht="14.25" customHeight="1">
      <c r="B144" s="83"/>
      <c r="C144" s="73" t="s">
        <v>40</v>
      </c>
      <c r="D144" s="74" t="s">
        <v>68</v>
      </c>
      <c r="E144" s="74" t="s">
        <v>69</v>
      </c>
      <c r="F144" s="74" t="s">
        <v>70</v>
      </c>
      <c r="G144" s="74" t="s">
        <v>71</v>
      </c>
      <c r="H144" s="74" t="s">
        <v>72</v>
      </c>
      <c r="I144" s="74" t="s">
        <v>73</v>
      </c>
      <c r="J144" s="74" t="s">
        <v>74</v>
      </c>
      <c r="K144" s="74" t="s">
        <v>75</v>
      </c>
      <c r="L144" s="75"/>
      <c r="M144" s="74" t="s">
        <v>35</v>
      </c>
      <c r="N144" s="76" t="s">
        <v>76</v>
      </c>
      <c r="O144" s="74" t="s">
        <v>77</v>
      </c>
      <c r="P144" s="74" t="s">
        <v>78</v>
      </c>
      <c r="Q144" s="75"/>
      <c r="R144" s="74" t="s">
        <v>79</v>
      </c>
      <c r="T144" s="83"/>
      <c r="U144" s="83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5"/>
      <c r="AG144" s="84"/>
      <c r="AH144" s="84"/>
      <c r="AI144" s="84"/>
      <c r="AJ144" s="84"/>
    </row>
    <row r="145" spans="2:36" s="72" customFormat="1" ht="14.25" customHeight="1">
      <c r="B145" s="83"/>
      <c r="C145" s="77" t="s">
        <v>3</v>
      </c>
      <c r="D145" s="79">
        <v>2</v>
      </c>
      <c r="E145" s="78">
        <v>12</v>
      </c>
      <c r="F145" s="79">
        <v>14</v>
      </c>
      <c r="G145" s="79">
        <v>-5</v>
      </c>
      <c r="H145" s="79">
        <v>15</v>
      </c>
      <c r="I145" s="78">
        <v>9</v>
      </c>
      <c r="J145" s="79">
        <v>0</v>
      </c>
      <c r="K145" s="79">
        <v>0</v>
      </c>
      <c r="L145" s="80"/>
      <c r="M145" s="78">
        <v>2</v>
      </c>
      <c r="N145" s="81">
        <v>12420</v>
      </c>
      <c r="O145" s="78" t="s">
        <v>155</v>
      </c>
      <c r="P145" s="78">
        <v>2</v>
      </c>
      <c r="Q145" s="80"/>
      <c r="R145" s="78">
        <v>6</v>
      </c>
      <c r="T145" s="83"/>
      <c r="U145" s="83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5"/>
      <c r="AG145" s="84"/>
      <c r="AH145" s="84"/>
      <c r="AI145" s="84"/>
      <c r="AJ145" s="84"/>
    </row>
    <row r="146" spans="2:36" s="72" customFormat="1" ht="14.25" customHeight="1">
      <c r="B146" s="83"/>
      <c r="C146" s="77" t="s">
        <v>8</v>
      </c>
      <c r="D146" s="78">
        <v>7</v>
      </c>
      <c r="E146" s="79">
        <v>9</v>
      </c>
      <c r="F146" s="78">
        <v>16</v>
      </c>
      <c r="G146" s="78">
        <v>-2</v>
      </c>
      <c r="H146" s="78">
        <v>16</v>
      </c>
      <c r="I146" s="79">
        <v>4</v>
      </c>
      <c r="J146" s="79">
        <v>0</v>
      </c>
      <c r="K146" s="79">
        <v>0</v>
      </c>
      <c r="L146" s="80"/>
      <c r="M146" s="79">
        <v>1</v>
      </c>
      <c r="N146" s="82">
        <v>12844</v>
      </c>
      <c r="O146" s="79" t="s">
        <v>156</v>
      </c>
      <c r="P146" s="79">
        <v>0</v>
      </c>
      <c r="Q146" s="80"/>
      <c r="R146" s="78">
        <v>4</v>
      </c>
      <c r="T146" s="83"/>
      <c r="U146" s="83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5"/>
      <c r="AG146" s="84"/>
      <c r="AH146" s="84"/>
      <c r="AI146" s="84"/>
      <c r="AJ146" s="84"/>
    </row>
    <row r="147" spans="2:36" s="72" customFormat="1" ht="14.25" customHeight="1" thickBot="1">
      <c r="B147" s="83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T147" s="83"/>
      <c r="U147" s="83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5"/>
      <c r="AG147" s="84"/>
      <c r="AH147" s="84"/>
      <c r="AI147" s="84"/>
      <c r="AJ147" s="84"/>
    </row>
    <row r="148" spans="1:36" s="72" customFormat="1" ht="23.25" customHeight="1" thickBot="1">
      <c r="A148" s="93" t="s">
        <v>212</v>
      </c>
      <c r="B148" s="83"/>
      <c r="C148" s="256" t="s">
        <v>157</v>
      </c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T148" s="83"/>
      <c r="U148" s="83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5"/>
      <c r="AG148" s="84"/>
      <c r="AH148" s="84"/>
      <c r="AI148" s="84"/>
      <c r="AJ148" s="84"/>
    </row>
    <row r="149" spans="2:36" s="72" customFormat="1" ht="14.25" customHeight="1">
      <c r="B149" s="83"/>
      <c r="C149" s="73" t="s">
        <v>40</v>
      </c>
      <c r="D149" s="74" t="s">
        <v>68</v>
      </c>
      <c r="E149" s="74" t="s">
        <v>69</v>
      </c>
      <c r="F149" s="74" t="s">
        <v>70</v>
      </c>
      <c r="G149" s="74" t="s">
        <v>71</v>
      </c>
      <c r="H149" s="74" t="s">
        <v>72</v>
      </c>
      <c r="I149" s="74" t="s">
        <v>73</v>
      </c>
      <c r="J149" s="74" t="s">
        <v>74</v>
      </c>
      <c r="K149" s="74" t="s">
        <v>75</v>
      </c>
      <c r="L149" s="75"/>
      <c r="M149" s="74" t="s">
        <v>35</v>
      </c>
      <c r="N149" s="76" t="s">
        <v>76</v>
      </c>
      <c r="O149" s="74" t="s">
        <v>77</v>
      </c>
      <c r="P149" s="74" t="s">
        <v>78</v>
      </c>
      <c r="Q149" s="75"/>
      <c r="R149" s="74" t="s">
        <v>79</v>
      </c>
      <c r="T149" s="83"/>
      <c r="U149" s="83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5"/>
      <c r="AG149" s="84"/>
      <c r="AH149" s="84"/>
      <c r="AI149" s="84"/>
      <c r="AJ149" s="84"/>
    </row>
    <row r="150" spans="2:36" s="72" customFormat="1" ht="14.25" customHeight="1">
      <c r="B150" s="83"/>
      <c r="C150" s="77" t="s">
        <v>0</v>
      </c>
      <c r="D150" s="78">
        <v>6</v>
      </c>
      <c r="E150" s="78">
        <v>21</v>
      </c>
      <c r="F150" s="78">
        <v>27</v>
      </c>
      <c r="G150" s="78">
        <v>16</v>
      </c>
      <c r="H150" s="78">
        <v>18</v>
      </c>
      <c r="I150" s="78">
        <v>9</v>
      </c>
      <c r="J150" s="79">
        <v>0</v>
      </c>
      <c r="K150" s="79">
        <v>1</v>
      </c>
      <c r="L150" s="80"/>
      <c r="M150" s="78">
        <v>2</v>
      </c>
      <c r="N150" s="115">
        <v>37775</v>
      </c>
      <c r="O150" s="78" t="s">
        <v>158</v>
      </c>
      <c r="P150" s="79">
        <v>0</v>
      </c>
      <c r="Q150" s="80"/>
      <c r="R150" s="78">
        <v>9</v>
      </c>
      <c r="T150" s="83"/>
      <c r="U150" s="83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5"/>
      <c r="AG150" s="84"/>
      <c r="AH150" s="84"/>
      <c r="AI150" s="84"/>
      <c r="AJ150" s="84"/>
    </row>
    <row r="151" spans="2:36" s="72" customFormat="1" ht="14.25" customHeight="1">
      <c r="B151" s="83"/>
      <c r="C151" s="77" t="s">
        <v>3</v>
      </c>
      <c r="D151" s="79">
        <v>5</v>
      </c>
      <c r="E151" s="79">
        <v>6</v>
      </c>
      <c r="F151" s="79">
        <v>11</v>
      </c>
      <c r="G151" s="79">
        <v>0</v>
      </c>
      <c r="H151" s="79">
        <v>12</v>
      </c>
      <c r="I151" s="79">
        <v>2</v>
      </c>
      <c r="J151" s="79">
        <v>0</v>
      </c>
      <c r="K151" s="78">
        <v>2</v>
      </c>
      <c r="L151" s="80"/>
      <c r="M151" s="79">
        <v>0</v>
      </c>
      <c r="N151" s="82">
        <v>17989</v>
      </c>
      <c r="O151" s="79" t="s">
        <v>159</v>
      </c>
      <c r="P151" s="79">
        <v>0</v>
      </c>
      <c r="Q151" s="80"/>
      <c r="R151" s="78">
        <v>1</v>
      </c>
      <c r="T151" s="83"/>
      <c r="U151" s="83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5"/>
      <c r="AG151" s="84"/>
      <c r="AH151" s="84"/>
      <c r="AI151" s="84"/>
      <c r="AJ151" s="84"/>
    </row>
    <row r="152" spans="2:36" s="72" customFormat="1" ht="14.25" customHeight="1">
      <c r="B152" s="83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8"/>
      <c r="O152" s="87"/>
      <c r="P152" s="87"/>
      <c r="Q152" s="87"/>
      <c r="R152" s="87"/>
      <c r="T152" s="83"/>
      <c r="U152" s="83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5"/>
      <c r="AG152" s="84"/>
      <c r="AH152" s="84"/>
      <c r="AI152" s="84"/>
      <c r="AJ152" s="84"/>
    </row>
    <row r="153" spans="2:36" s="72" customFormat="1" ht="14.25" customHeight="1">
      <c r="B153" s="83"/>
      <c r="C153" s="73" t="s">
        <v>40</v>
      </c>
      <c r="D153" s="74" t="s">
        <v>68</v>
      </c>
      <c r="E153" s="74" t="s">
        <v>69</v>
      </c>
      <c r="F153" s="74" t="s">
        <v>70</v>
      </c>
      <c r="G153" s="74" t="s">
        <v>71</v>
      </c>
      <c r="H153" s="74" t="s">
        <v>72</v>
      </c>
      <c r="I153" s="74" t="s">
        <v>73</v>
      </c>
      <c r="J153" s="74" t="s">
        <v>74</v>
      </c>
      <c r="K153" s="74" t="s">
        <v>75</v>
      </c>
      <c r="L153" s="75"/>
      <c r="M153" s="74" t="s">
        <v>35</v>
      </c>
      <c r="N153" s="76" t="s">
        <v>76</v>
      </c>
      <c r="O153" s="74" t="s">
        <v>77</v>
      </c>
      <c r="P153" s="74" t="s">
        <v>78</v>
      </c>
      <c r="Q153" s="75"/>
      <c r="R153" s="74" t="s">
        <v>79</v>
      </c>
      <c r="T153" s="83"/>
      <c r="U153" s="83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5"/>
      <c r="AG153" s="84"/>
      <c r="AH153" s="84"/>
      <c r="AI153" s="84"/>
      <c r="AJ153" s="84"/>
    </row>
    <row r="154" spans="2:36" s="72" customFormat="1" ht="14.25" customHeight="1">
      <c r="B154" s="83"/>
      <c r="C154" s="77" t="s">
        <v>2</v>
      </c>
      <c r="D154" s="78">
        <v>7</v>
      </c>
      <c r="E154" s="78">
        <v>15</v>
      </c>
      <c r="F154" s="78">
        <v>22</v>
      </c>
      <c r="G154" s="78">
        <v>14</v>
      </c>
      <c r="H154" s="78">
        <v>14</v>
      </c>
      <c r="I154" s="78">
        <v>8</v>
      </c>
      <c r="J154" s="79">
        <v>0</v>
      </c>
      <c r="K154" s="79">
        <v>1</v>
      </c>
      <c r="L154" s="80"/>
      <c r="M154" s="78">
        <v>2</v>
      </c>
      <c r="N154" s="81">
        <v>19391</v>
      </c>
      <c r="O154" s="78" t="s">
        <v>160</v>
      </c>
      <c r="P154" s="78">
        <v>0</v>
      </c>
      <c r="Q154" s="80"/>
      <c r="R154" s="78">
        <v>10</v>
      </c>
      <c r="T154" s="83"/>
      <c r="U154" s="83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5"/>
      <c r="AG154" s="84"/>
      <c r="AH154" s="84"/>
      <c r="AI154" s="84"/>
      <c r="AJ154" s="84"/>
    </row>
    <row r="155" spans="2:36" s="72" customFormat="1" ht="14.25" customHeight="1">
      <c r="B155" s="83"/>
      <c r="C155" s="77" t="s">
        <v>7</v>
      </c>
      <c r="D155" s="79">
        <v>3</v>
      </c>
      <c r="E155" s="79">
        <v>10</v>
      </c>
      <c r="F155" s="79">
        <v>13</v>
      </c>
      <c r="G155" s="79">
        <v>13</v>
      </c>
      <c r="H155" s="79">
        <v>4</v>
      </c>
      <c r="I155" s="79">
        <v>3</v>
      </c>
      <c r="J155" s="79">
        <v>0</v>
      </c>
      <c r="K155" s="79">
        <v>1</v>
      </c>
      <c r="L155" s="80"/>
      <c r="M155" s="79">
        <v>1</v>
      </c>
      <c r="N155" s="82">
        <v>33970</v>
      </c>
      <c r="O155" s="79" t="s">
        <v>96</v>
      </c>
      <c r="P155" s="79">
        <v>0</v>
      </c>
      <c r="Q155" s="80"/>
      <c r="R155" s="78">
        <v>0</v>
      </c>
      <c r="T155" s="83"/>
      <c r="U155" s="83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5"/>
      <c r="AG155" s="84"/>
      <c r="AH155" s="84"/>
      <c r="AI155" s="84"/>
      <c r="AJ155" s="84"/>
    </row>
    <row r="156" spans="2:36" s="72" customFormat="1" ht="14.25" customHeight="1">
      <c r="B156" s="83"/>
      <c r="C156" s="258" t="s">
        <v>161</v>
      </c>
      <c r="D156" s="258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T156" s="83"/>
      <c r="U156" s="83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5"/>
      <c r="AG156" s="84"/>
      <c r="AH156" s="84"/>
      <c r="AI156" s="84"/>
      <c r="AJ156" s="84"/>
    </row>
    <row r="157" spans="2:36" s="72" customFormat="1" ht="14.25" customHeight="1">
      <c r="B157" s="83"/>
      <c r="C157" s="73" t="s">
        <v>40</v>
      </c>
      <c r="D157" s="74" t="s">
        <v>68</v>
      </c>
      <c r="E157" s="74" t="s">
        <v>69</v>
      </c>
      <c r="F157" s="74" t="s">
        <v>70</v>
      </c>
      <c r="G157" s="74" t="s">
        <v>71</v>
      </c>
      <c r="H157" s="74" t="s">
        <v>72</v>
      </c>
      <c r="I157" s="74" t="s">
        <v>73</v>
      </c>
      <c r="J157" s="74" t="s">
        <v>74</v>
      </c>
      <c r="K157" s="74" t="s">
        <v>75</v>
      </c>
      <c r="L157" s="75"/>
      <c r="M157" s="74" t="s">
        <v>35</v>
      </c>
      <c r="N157" s="76" t="s">
        <v>76</v>
      </c>
      <c r="O157" s="74" t="s">
        <v>77</v>
      </c>
      <c r="P157" s="74" t="s">
        <v>78</v>
      </c>
      <c r="Q157" s="75"/>
      <c r="R157" s="74" t="s">
        <v>79</v>
      </c>
      <c r="T157" s="83"/>
      <c r="U157" s="83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5"/>
      <c r="AG157" s="84"/>
      <c r="AH157" s="84"/>
      <c r="AI157" s="84"/>
      <c r="AJ157" s="84"/>
    </row>
    <row r="158" spans="2:36" s="72" customFormat="1" ht="14.25" customHeight="1">
      <c r="B158" s="83"/>
      <c r="C158" s="77" t="s">
        <v>4</v>
      </c>
      <c r="D158" s="79">
        <v>3</v>
      </c>
      <c r="E158" s="79">
        <v>2</v>
      </c>
      <c r="F158" s="79">
        <v>5</v>
      </c>
      <c r="G158" s="79">
        <v>-4</v>
      </c>
      <c r="H158" s="79">
        <v>4</v>
      </c>
      <c r="I158" s="79">
        <v>3</v>
      </c>
      <c r="J158" s="79">
        <v>0</v>
      </c>
      <c r="K158" s="79">
        <v>1</v>
      </c>
      <c r="L158" s="80"/>
      <c r="M158" s="79">
        <v>0</v>
      </c>
      <c r="N158" s="82">
        <v>17319</v>
      </c>
      <c r="O158" s="79" t="s">
        <v>162</v>
      </c>
      <c r="P158" s="79">
        <v>0</v>
      </c>
      <c r="Q158" s="80"/>
      <c r="R158" s="78">
        <v>0</v>
      </c>
      <c r="T158" s="83"/>
      <c r="U158" s="83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5"/>
      <c r="AG158" s="84"/>
      <c r="AH158" s="84"/>
      <c r="AI158" s="84"/>
      <c r="AJ158" s="84"/>
    </row>
    <row r="159" spans="2:36" s="72" customFormat="1" ht="14.25" customHeight="1">
      <c r="B159" s="83"/>
      <c r="C159" s="77" t="s">
        <v>6</v>
      </c>
      <c r="D159" s="78">
        <v>6</v>
      </c>
      <c r="E159" s="78">
        <v>5</v>
      </c>
      <c r="F159" s="78">
        <v>11</v>
      </c>
      <c r="G159" s="78">
        <v>-1</v>
      </c>
      <c r="H159" s="78">
        <v>25</v>
      </c>
      <c r="I159" s="78">
        <v>8</v>
      </c>
      <c r="J159" s="79">
        <v>0</v>
      </c>
      <c r="K159" s="79">
        <v>1</v>
      </c>
      <c r="L159" s="80"/>
      <c r="M159" s="78">
        <v>1</v>
      </c>
      <c r="N159" s="81">
        <v>22313</v>
      </c>
      <c r="O159" s="78" t="s">
        <v>160</v>
      </c>
      <c r="P159" s="79">
        <v>0</v>
      </c>
      <c r="Q159" s="80"/>
      <c r="R159" s="78">
        <v>9</v>
      </c>
      <c r="T159" s="83"/>
      <c r="U159" s="83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5"/>
      <c r="AG159" s="84"/>
      <c r="AH159" s="84"/>
      <c r="AI159" s="84"/>
      <c r="AJ159" s="84"/>
    </row>
    <row r="160" spans="2:36" s="72" customFormat="1" ht="14.25" customHeight="1">
      <c r="B160" s="83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8"/>
      <c r="O160" s="87"/>
      <c r="P160" s="87"/>
      <c r="Q160" s="87"/>
      <c r="R160" s="87"/>
      <c r="T160" s="83"/>
      <c r="U160" s="83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5"/>
      <c r="AG160" s="84"/>
      <c r="AH160" s="84"/>
      <c r="AI160" s="84"/>
      <c r="AJ160" s="84"/>
    </row>
    <row r="161" spans="2:36" s="72" customFormat="1" ht="14.25" customHeight="1">
      <c r="B161" s="83"/>
      <c r="C161" s="73" t="s">
        <v>40</v>
      </c>
      <c r="D161" s="74" t="s">
        <v>68</v>
      </c>
      <c r="E161" s="74" t="s">
        <v>69</v>
      </c>
      <c r="F161" s="74" t="s">
        <v>70</v>
      </c>
      <c r="G161" s="74" t="s">
        <v>71</v>
      </c>
      <c r="H161" s="74" t="s">
        <v>72</v>
      </c>
      <c r="I161" s="74" t="s">
        <v>73</v>
      </c>
      <c r="J161" s="74" t="s">
        <v>74</v>
      </c>
      <c r="K161" s="74" t="s">
        <v>75</v>
      </c>
      <c r="L161" s="75"/>
      <c r="M161" s="74" t="s">
        <v>35</v>
      </c>
      <c r="N161" s="76" t="s">
        <v>76</v>
      </c>
      <c r="O161" s="74" t="s">
        <v>77</v>
      </c>
      <c r="P161" s="74" t="s">
        <v>78</v>
      </c>
      <c r="Q161" s="75"/>
      <c r="R161" s="74" t="s">
        <v>79</v>
      </c>
      <c r="T161" s="83"/>
      <c r="U161" s="83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5"/>
      <c r="AG161" s="84"/>
      <c r="AH161" s="84"/>
      <c r="AI161" s="84"/>
      <c r="AJ161" s="84"/>
    </row>
    <row r="162" spans="2:36" s="72" customFormat="1" ht="14.25" customHeight="1">
      <c r="B162" s="83"/>
      <c r="C162" s="77" t="s">
        <v>5</v>
      </c>
      <c r="D162" s="79">
        <v>3</v>
      </c>
      <c r="E162" s="79">
        <v>6</v>
      </c>
      <c r="F162" s="79">
        <v>9</v>
      </c>
      <c r="G162" s="79">
        <v>-4</v>
      </c>
      <c r="H162" s="78">
        <v>16</v>
      </c>
      <c r="I162" s="79">
        <v>4</v>
      </c>
      <c r="J162" s="79">
        <v>0</v>
      </c>
      <c r="K162" s="79">
        <v>1</v>
      </c>
      <c r="L162" s="80"/>
      <c r="M162" s="79">
        <v>1</v>
      </c>
      <c r="N162" s="81">
        <v>43497</v>
      </c>
      <c r="O162" s="78" t="s">
        <v>158</v>
      </c>
      <c r="P162" s="79">
        <v>0</v>
      </c>
      <c r="Q162" s="80"/>
      <c r="R162" s="78">
        <v>3</v>
      </c>
      <c r="T162" s="83"/>
      <c r="U162" s="83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5"/>
      <c r="AG162" s="84"/>
      <c r="AH162" s="84"/>
      <c r="AI162" s="84"/>
      <c r="AJ162" s="84"/>
    </row>
    <row r="163" spans="2:36" s="72" customFormat="1" ht="14.25" customHeight="1">
      <c r="B163" s="83"/>
      <c r="C163" s="77" t="s">
        <v>9</v>
      </c>
      <c r="D163" s="78">
        <v>5</v>
      </c>
      <c r="E163" s="78">
        <v>8</v>
      </c>
      <c r="F163" s="78">
        <v>13</v>
      </c>
      <c r="G163" s="79">
        <v>-4</v>
      </c>
      <c r="H163" s="79">
        <v>6</v>
      </c>
      <c r="I163" s="79">
        <v>4</v>
      </c>
      <c r="J163" s="79">
        <v>0</v>
      </c>
      <c r="K163" s="79">
        <v>1</v>
      </c>
      <c r="L163" s="80"/>
      <c r="M163" s="79">
        <v>1</v>
      </c>
      <c r="N163" s="82">
        <v>22313</v>
      </c>
      <c r="O163" s="79" t="s">
        <v>163</v>
      </c>
      <c r="P163" s="79">
        <v>0</v>
      </c>
      <c r="Q163" s="80"/>
      <c r="R163" s="78">
        <v>3</v>
      </c>
      <c r="T163" s="83"/>
      <c r="U163" s="83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5"/>
      <c r="AG163" s="84"/>
      <c r="AH163" s="84"/>
      <c r="AI163" s="84"/>
      <c r="AJ163" s="84"/>
    </row>
    <row r="164" spans="2:36" s="72" customFormat="1" ht="14.25" customHeight="1">
      <c r="B164" s="83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8"/>
      <c r="O164" s="87"/>
      <c r="P164" s="87"/>
      <c r="Q164" s="87"/>
      <c r="R164" s="87"/>
      <c r="T164" s="83"/>
      <c r="U164" s="83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5"/>
      <c r="AG164" s="84"/>
      <c r="AH164" s="84"/>
      <c r="AI164" s="84"/>
      <c r="AJ164" s="84"/>
    </row>
    <row r="165" spans="2:36" s="72" customFormat="1" ht="14.25" customHeight="1">
      <c r="B165" s="83"/>
      <c r="C165" s="73" t="s">
        <v>40</v>
      </c>
      <c r="D165" s="74" t="s">
        <v>68</v>
      </c>
      <c r="E165" s="74" t="s">
        <v>69</v>
      </c>
      <c r="F165" s="74" t="s">
        <v>70</v>
      </c>
      <c r="G165" s="74" t="s">
        <v>71</v>
      </c>
      <c r="H165" s="74" t="s">
        <v>72</v>
      </c>
      <c r="I165" s="74" t="s">
        <v>73</v>
      </c>
      <c r="J165" s="74" t="s">
        <v>74</v>
      </c>
      <c r="K165" s="74" t="s">
        <v>75</v>
      </c>
      <c r="L165" s="75"/>
      <c r="M165" s="74" t="s">
        <v>35</v>
      </c>
      <c r="N165" s="76" t="s">
        <v>76</v>
      </c>
      <c r="O165" s="74" t="s">
        <v>77</v>
      </c>
      <c r="P165" s="74" t="s">
        <v>78</v>
      </c>
      <c r="Q165" s="75"/>
      <c r="R165" s="74" t="s">
        <v>79</v>
      </c>
      <c r="T165" s="83"/>
      <c r="U165" s="83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5"/>
      <c r="AG165" s="84"/>
      <c r="AH165" s="84"/>
      <c r="AI165" s="84"/>
      <c r="AJ165" s="84"/>
    </row>
    <row r="166" spans="2:36" s="72" customFormat="1" ht="14.25" customHeight="1">
      <c r="B166" s="83"/>
      <c r="C166" s="77" t="s">
        <v>8</v>
      </c>
      <c r="D166" s="79">
        <v>5</v>
      </c>
      <c r="E166" s="79">
        <v>7</v>
      </c>
      <c r="F166" s="79">
        <v>12</v>
      </c>
      <c r="G166" s="79">
        <v>11</v>
      </c>
      <c r="H166" s="79">
        <v>8</v>
      </c>
      <c r="I166" s="79">
        <v>1</v>
      </c>
      <c r="J166" s="78">
        <v>2</v>
      </c>
      <c r="K166" s="79">
        <v>0</v>
      </c>
      <c r="L166" s="80"/>
      <c r="M166" s="78">
        <v>2</v>
      </c>
      <c r="N166" s="81">
        <v>15342</v>
      </c>
      <c r="O166" s="78" t="s">
        <v>151</v>
      </c>
      <c r="P166" s="78">
        <v>1</v>
      </c>
      <c r="Q166" s="80"/>
      <c r="R166" s="78">
        <v>5</v>
      </c>
      <c r="T166" s="83"/>
      <c r="U166" s="83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5"/>
      <c r="AG166" s="84"/>
      <c r="AH166" s="84"/>
      <c r="AI166" s="84"/>
      <c r="AJ166" s="84"/>
    </row>
    <row r="167" spans="2:36" s="72" customFormat="1" ht="14.25" customHeight="1">
      <c r="B167" s="83"/>
      <c r="C167" s="77" t="s">
        <v>1</v>
      </c>
      <c r="D167" s="78">
        <v>7</v>
      </c>
      <c r="E167" s="78">
        <v>16</v>
      </c>
      <c r="F167" s="78">
        <v>23</v>
      </c>
      <c r="G167" s="78">
        <v>12</v>
      </c>
      <c r="H167" s="78">
        <v>22</v>
      </c>
      <c r="I167" s="78">
        <v>9</v>
      </c>
      <c r="J167" s="79">
        <v>0</v>
      </c>
      <c r="K167" s="78">
        <v>1</v>
      </c>
      <c r="L167" s="80"/>
      <c r="M167" s="79">
        <v>0</v>
      </c>
      <c r="N167" s="82">
        <v>30742</v>
      </c>
      <c r="O167" s="79" t="s">
        <v>164</v>
      </c>
      <c r="P167" s="79">
        <v>0</v>
      </c>
      <c r="Q167" s="80"/>
      <c r="R167" s="78">
        <v>7</v>
      </c>
      <c r="T167" s="83"/>
      <c r="U167" s="83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5"/>
      <c r="AG167" s="84"/>
      <c r="AH167" s="84"/>
      <c r="AI167" s="84"/>
      <c r="AJ167" s="84"/>
    </row>
    <row r="168" spans="2:36" s="72" customFormat="1" ht="14.25" customHeight="1" thickBot="1">
      <c r="B168" s="83"/>
      <c r="C168" s="258" t="s">
        <v>149</v>
      </c>
      <c r="D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T168" s="83"/>
      <c r="U168" s="83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5"/>
      <c r="AG168" s="84"/>
      <c r="AH168" s="84"/>
      <c r="AI168" s="84"/>
      <c r="AJ168" s="84"/>
    </row>
    <row r="169" spans="1:36" s="72" customFormat="1" ht="23.25" customHeight="1" thickBot="1">
      <c r="A169" s="93" t="s">
        <v>212</v>
      </c>
      <c r="B169" s="83"/>
      <c r="C169" s="256" t="s">
        <v>165</v>
      </c>
      <c r="D169" s="257"/>
      <c r="E169" s="257"/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T169" s="83"/>
      <c r="U169" s="83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5"/>
      <c r="AG169" s="84"/>
      <c r="AH169" s="84"/>
      <c r="AI169" s="84"/>
      <c r="AJ169" s="84"/>
    </row>
    <row r="170" spans="2:36" s="72" customFormat="1" ht="14.25" customHeight="1">
      <c r="B170" s="83"/>
      <c r="C170" s="73" t="s">
        <v>40</v>
      </c>
      <c r="D170" s="74" t="s">
        <v>68</v>
      </c>
      <c r="E170" s="74" t="s">
        <v>69</v>
      </c>
      <c r="F170" s="74" t="s">
        <v>70</v>
      </c>
      <c r="G170" s="74" t="s">
        <v>71</v>
      </c>
      <c r="H170" s="74" t="s">
        <v>72</v>
      </c>
      <c r="I170" s="74" t="s">
        <v>73</v>
      </c>
      <c r="J170" s="74" t="s">
        <v>74</v>
      </c>
      <c r="K170" s="74" t="s">
        <v>75</v>
      </c>
      <c r="L170" s="75"/>
      <c r="M170" s="74" t="s">
        <v>35</v>
      </c>
      <c r="N170" s="76" t="s">
        <v>76</v>
      </c>
      <c r="O170" s="74" t="s">
        <v>77</v>
      </c>
      <c r="P170" s="74" t="s">
        <v>78</v>
      </c>
      <c r="Q170" s="75"/>
      <c r="R170" s="74" t="s">
        <v>79</v>
      </c>
      <c r="T170" s="83"/>
      <c r="U170" s="83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5"/>
      <c r="AG170" s="84"/>
      <c r="AH170" s="84"/>
      <c r="AI170" s="84"/>
      <c r="AJ170" s="84"/>
    </row>
    <row r="171" spans="2:36" s="72" customFormat="1" ht="14.25" customHeight="1">
      <c r="B171" s="83"/>
      <c r="C171" s="77" t="s">
        <v>0</v>
      </c>
      <c r="D171" s="79">
        <v>4</v>
      </c>
      <c r="E171" s="79">
        <v>12</v>
      </c>
      <c r="F171" s="79">
        <v>16</v>
      </c>
      <c r="G171" s="79">
        <v>-1</v>
      </c>
      <c r="H171" s="79">
        <v>12</v>
      </c>
      <c r="I171" s="78">
        <v>8</v>
      </c>
      <c r="J171" s="78">
        <v>2</v>
      </c>
      <c r="K171" s="78">
        <v>1</v>
      </c>
      <c r="L171" s="80"/>
      <c r="M171" s="78">
        <v>1</v>
      </c>
      <c r="N171" s="81">
        <v>33635</v>
      </c>
      <c r="O171" s="78" t="s">
        <v>94</v>
      </c>
      <c r="P171" s="78">
        <v>0</v>
      </c>
      <c r="Q171" s="80"/>
      <c r="R171" s="78">
        <v>7</v>
      </c>
      <c r="T171" s="83"/>
      <c r="U171" s="83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5"/>
      <c r="AG171" s="84"/>
      <c r="AH171" s="84"/>
      <c r="AI171" s="84"/>
      <c r="AJ171" s="84"/>
    </row>
    <row r="172" spans="2:36" s="72" customFormat="1" ht="14.25" customHeight="1">
      <c r="B172" s="83"/>
      <c r="C172" s="77" t="s">
        <v>8</v>
      </c>
      <c r="D172" s="78">
        <v>6</v>
      </c>
      <c r="E172" s="78">
        <v>14</v>
      </c>
      <c r="F172" s="78">
        <v>20</v>
      </c>
      <c r="G172" s="78">
        <v>1</v>
      </c>
      <c r="H172" s="78">
        <v>16</v>
      </c>
      <c r="I172" s="79">
        <v>5</v>
      </c>
      <c r="J172" s="79">
        <v>0</v>
      </c>
      <c r="K172" s="79">
        <v>0</v>
      </c>
      <c r="L172" s="80"/>
      <c r="M172" s="79">
        <v>2</v>
      </c>
      <c r="N172" s="82">
        <v>18264</v>
      </c>
      <c r="O172" s="79" t="s">
        <v>97</v>
      </c>
      <c r="P172" s="79">
        <v>1</v>
      </c>
      <c r="Q172" s="80"/>
      <c r="R172" s="78">
        <v>5</v>
      </c>
      <c r="T172" s="83"/>
      <c r="U172" s="83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5"/>
      <c r="AG172" s="84"/>
      <c r="AH172" s="84"/>
      <c r="AI172" s="84"/>
      <c r="AJ172" s="84"/>
    </row>
    <row r="173" spans="2:36" s="72" customFormat="1" ht="14.25" customHeight="1">
      <c r="B173" s="83"/>
      <c r="C173" s="258" t="s">
        <v>90</v>
      </c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T173" s="83"/>
      <c r="U173" s="83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5"/>
      <c r="AG173" s="84"/>
      <c r="AH173" s="84"/>
      <c r="AI173" s="84"/>
      <c r="AJ173" s="84"/>
    </row>
    <row r="174" spans="2:36" s="72" customFormat="1" ht="14.25" customHeight="1">
      <c r="B174" s="83"/>
      <c r="C174" s="73" t="s">
        <v>40</v>
      </c>
      <c r="D174" s="74" t="s">
        <v>68</v>
      </c>
      <c r="E174" s="74" t="s">
        <v>69</v>
      </c>
      <c r="F174" s="74" t="s">
        <v>70</v>
      </c>
      <c r="G174" s="74" t="s">
        <v>71</v>
      </c>
      <c r="H174" s="74" t="s">
        <v>72</v>
      </c>
      <c r="I174" s="74" t="s">
        <v>73</v>
      </c>
      <c r="J174" s="74" t="s">
        <v>74</v>
      </c>
      <c r="K174" s="74" t="s">
        <v>75</v>
      </c>
      <c r="L174" s="75"/>
      <c r="M174" s="74" t="s">
        <v>35</v>
      </c>
      <c r="N174" s="76" t="s">
        <v>76</v>
      </c>
      <c r="O174" s="74" t="s">
        <v>77</v>
      </c>
      <c r="P174" s="74" t="s">
        <v>78</v>
      </c>
      <c r="Q174" s="75"/>
      <c r="R174" s="74" t="s">
        <v>79</v>
      </c>
      <c r="T174" s="83"/>
      <c r="U174" s="83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5"/>
      <c r="AG174" s="84"/>
      <c r="AH174" s="84"/>
      <c r="AI174" s="84"/>
      <c r="AJ174" s="84"/>
    </row>
    <row r="175" spans="2:36" s="72" customFormat="1" ht="14.25" customHeight="1">
      <c r="B175" s="83"/>
      <c r="C175" s="77" t="s">
        <v>2</v>
      </c>
      <c r="D175" s="78">
        <v>15</v>
      </c>
      <c r="E175" s="78">
        <v>12</v>
      </c>
      <c r="F175" s="78">
        <v>27</v>
      </c>
      <c r="G175" s="78">
        <v>-3</v>
      </c>
      <c r="H175" s="78">
        <v>25</v>
      </c>
      <c r="I175" s="78">
        <v>13</v>
      </c>
      <c r="J175" s="79">
        <v>1</v>
      </c>
      <c r="K175" s="78">
        <v>2</v>
      </c>
      <c r="L175" s="80"/>
      <c r="M175" s="79">
        <v>3</v>
      </c>
      <c r="N175" s="82">
        <v>37683</v>
      </c>
      <c r="O175" s="79" t="s">
        <v>166</v>
      </c>
      <c r="P175" s="79">
        <v>0</v>
      </c>
      <c r="Q175" s="80"/>
      <c r="R175" s="78">
        <v>7</v>
      </c>
      <c r="T175" s="83"/>
      <c r="U175" s="83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5"/>
      <c r="AG175" s="84"/>
      <c r="AH175" s="84"/>
      <c r="AI175" s="84"/>
      <c r="AJ175" s="84"/>
    </row>
    <row r="176" spans="2:36" s="72" customFormat="1" ht="14.25" customHeight="1">
      <c r="B176" s="83"/>
      <c r="C176" s="77" t="s">
        <v>5</v>
      </c>
      <c r="D176" s="79">
        <v>3</v>
      </c>
      <c r="E176" s="79">
        <v>11</v>
      </c>
      <c r="F176" s="79">
        <v>14</v>
      </c>
      <c r="G176" s="79">
        <v>-15</v>
      </c>
      <c r="H176" s="79">
        <v>14</v>
      </c>
      <c r="I176" s="79">
        <v>8</v>
      </c>
      <c r="J176" s="79">
        <v>1</v>
      </c>
      <c r="K176" s="79">
        <v>0</v>
      </c>
      <c r="L176" s="80"/>
      <c r="M176" s="79">
        <v>3</v>
      </c>
      <c r="N176" s="81">
        <v>42370</v>
      </c>
      <c r="O176" s="78" t="s">
        <v>119</v>
      </c>
      <c r="P176" s="78">
        <v>1</v>
      </c>
      <c r="Q176" s="80"/>
      <c r="R176" s="78">
        <v>3</v>
      </c>
      <c r="T176" s="83"/>
      <c r="U176" s="83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5"/>
      <c r="AG176" s="84"/>
      <c r="AH176" s="84"/>
      <c r="AI176" s="84"/>
      <c r="AJ176" s="84"/>
    </row>
    <row r="177" spans="2:36" s="72" customFormat="1" ht="14.25" customHeight="1">
      <c r="B177" s="83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8"/>
      <c r="O177" s="87"/>
      <c r="P177" s="87"/>
      <c r="Q177" s="87"/>
      <c r="R177" s="87"/>
      <c r="T177" s="83"/>
      <c r="U177" s="83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5"/>
      <c r="AG177" s="84"/>
      <c r="AH177" s="84"/>
      <c r="AI177" s="84"/>
      <c r="AJ177" s="84"/>
    </row>
    <row r="178" spans="2:36" s="72" customFormat="1" ht="14.25" customHeight="1">
      <c r="B178" s="83"/>
      <c r="C178" s="73" t="s">
        <v>40</v>
      </c>
      <c r="D178" s="74" t="s">
        <v>68</v>
      </c>
      <c r="E178" s="74" t="s">
        <v>69</v>
      </c>
      <c r="F178" s="74" t="s">
        <v>70</v>
      </c>
      <c r="G178" s="74" t="s">
        <v>71</v>
      </c>
      <c r="H178" s="74" t="s">
        <v>72</v>
      </c>
      <c r="I178" s="74" t="s">
        <v>73</v>
      </c>
      <c r="J178" s="74" t="s">
        <v>74</v>
      </c>
      <c r="K178" s="74" t="s">
        <v>75</v>
      </c>
      <c r="L178" s="75"/>
      <c r="M178" s="74" t="s">
        <v>35</v>
      </c>
      <c r="N178" s="76" t="s">
        <v>76</v>
      </c>
      <c r="O178" s="74" t="s">
        <v>77</v>
      </c>
      <c r="P178" s="74" t="s">
        <v>78</v>
      </c>
      <c r="Q178" s="75"/>
      <c r="R178" s="74" t="s">
        <v>79</v>
      </c>
      <c r="T178" s="83"/>
      <c r="U178" s="83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5"/>
      <c r="AG178" s="84"/>
      <c r="AH178" s="84"/>
      <c r="AI178" s="84"/>
      <c r="AJ178" s="84"/>
    </row>
    <row r="179" spans="2:36" s="72" customFormat="1" ht="14.25" customHeight="1">
      <c r="B179" s="83"/>
      <c r="C179" s="77" t="s">
        <v>4</v>
      </c>
      <c r="D179" s="79">
        <v>6</v>
      </c>
      <c r="E179" s="79">
        <v>6</v>
      </c>
      <c r="F179" s="79">
        <v>12</v>
      </c>
      <c r="G179" s="79">
        <v>2</v>
      </c>
      <c r="H179" s="78">
        <v>8</v>
      </c>
      <c r="I179" s="79">
        <v>1</v>
      </c>
      <c r="J179" s="79">
        <v>0</v>
      </c>
      <c r="K179" s="79">
        <v>1</v>
      </c>
      <c r="L179" s="80"/>
      <c r="M179" s="79">
        <v>1</v>
      </c>
      <c r="N179" s="82">
        <v>18295</v>
      </c>
      <c r="O179" s="79" t="s">
        <v>123</v>
      </c>
      <c r="P179" s="79">
        <v>0</v>
      </c>
      <c r="Q179" s="80"/>
      <c r="R179" s="78">
        <v>1</v>
      </c>
      <c r="T179" s="83"/>
      <c r="U179" s="83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5"/>
      <c r="AG179" s="84"/>
      <c r="AH179" s="84"/>
      <c r="AI179" s="84"/>
      <c r="AJ179" s="84"/>
    </row>
    <row r="180" spans="2:36" s="72" customFormat="1" ht="14.25" customHeight="1">
      <c r="B180" s="83"/>
      <c r="C180" s="77" t="s">
        <v>7</v>
      </c>
      <c r="D180" s="78">
        <v>9</v>
      </c>
      <c r="E180" s="78">
        <v>8</v>
      </c>
      <c r="F180" s="78">
        <v>17</v>
      </c>
      <c r="G180" s="79">
        <v>2</v>
      </c>
      <c r="H180" s="79">
        <v>2</v>
      </c>
      <c r="I180" s="78">
        <v>2</v>
      </c>
      <c r="J180" s="79">
        <v>0</v>
      </c>
      <c r="K180" s="78">
        <v>3</v>
      </c>
      <c r="L180" s="80"/>
      <c r="M180" s="78">
        <v>2</v>
      </c>
      <c r="N180" s="81" t="s">
        <v>167</v>
      </c>
      <c r="O180" s="78" t="s">
        <v>168</v>
      </c>
      <c r="P180" s="78">
        <v>0</v>
      </c>
      <c r="Q180" s="80"/>
      <c r="R180" s="78">
        <v>9</v>
      </c>
      <c r="T180" s="83"/>
      <c r="U180" s="83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5"/>
      <c r="AG180" s="84"/>
      <c r="AH180" s="84"/>
      <c r="AI180" s="84"/>
      <c r="AJ180" s="84"/>
    </row>
    <row r="181" spans="2:36" s="72" customFormat="1" ht="14.25" customHeight="1">
      <c r="B181" s="83"/>
      <c r="C181" s="258" t="s">
        <v>117</v>
      </c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T181" s="83"/>
      <c r="U181" s="83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5"/>
      <c r="AG181" s="84"/>
      <c r="AH181" s="84"/>
      <c r="AI181" s="84"/>
      <c r="AJ181" s="84"/>
    </row>
    <row r="182" spans="2:36" s="72" customFormat="1" ht="14.25" customHeight="1">
      <c r="B182" s="83"/>
      <c r="C182" s="73" t="s">
        <v>40</v>
      </c>
      <c r="D182" s="74" t="s">
        <v>68</v>
      </c>
      <c r="E182" s="74" t="s">
        <v>69</v>
      </c>
      <c r="F182" s="74" t="s">
        <v>70</v>
      </c>
      <c r="G182" s="74" t="s">
        <v>71</v>
      </c>
      <c r="H182" s="74" t="s">
        <v>72</v>
      </c>
      <c r="I182" s="74" t="s">
        <v>73</v>
      </c>
      <c r="J182" s="74" t="s">
        <v>74</v>
      </c>
      <c r="K182" s="74" t="s">
        <v>75</v>
      </c>
      <c r="L182" s="75"/>
      <c r="M182" s="74" t="s">
        <v>35</v>
      </c>
      <c r="N182" s="76" t="s">
        <v>76</v>
      </c>
      <c r="O182" s="74" t="s">
        <v>77</v>
      </c>
      <c r="P182" s="74" t="s">
        <v>78</v>
      </c>
      <c r="Q182" s="75"/>
      <c r="R182" s="74" t="s">
        <v>79</v>
      </c>
      <c r="T182" s="83"/>
      <c r="U182" s="83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5"/>
      <c r="AG182" s="84"/>
      <c r="AH182" s="84"/>
      <c r="AI182" s="84"/>
      <c r="AJ182" s="84"/>
    </row>
    <row r="183" spans="2:36" s="72" customFormat="1" ht="14.25" customHeight="1">
      <c r="B183" s="83"/>
      <c r="C183" s="77" t="s">
        <v>6</v>
      </c>
      <c r="D183" s="78">
        <v>4</v>
      </c>
      <c r="E183" s="79">
        <v>8</v>
      </c>
      <c r="F183" s="79">
        <v>12</v>
      </c>
      <c r="G183" s="78">
        <v>6</v>
      </c>
      <c r="H183" s="79">
        <v>14</v>
      </c>
      <c r="I183" s="78">
        <v>7</v>
      </c>
      <c r="J183" s="79">
        <v>0</v>
      </c>
      <c r="K183" s="79">
        <v>0</v>
      </c>
      <c r="L183" s="80"/>
      <c r="M183" s="78">
        <v>1</v>
      </c>
      <c r="N183" s="81">
        <v>12816</v>
      </c>
      <c r="O183" s="78" t="s">
        <v>100</v>
      </c>
      <c r="P183" s="78">
        <v>0</v>
      </c>
      <c r="Q183" s="80"/>
      <c r="R183" s="78">
        <v>7</v>
      </c>
      <c r="T183" s="83"/>
      <c r="U183" s="83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5"/>
      <c r="AG183" s="84"/>
      <c r="AH183" s="84"/>
      <c r="AI183" s="84"/>
      <c r="AJ183" s="84"/>
    </row>
    <row r="184" spans="2:36" s="72" customFormat="1" ht="14.25" customHeight="1">
      <c r="B184" s="83"/>
      <c r="C184" s="77" t="s">
        <v>1</v>
      </c>
      <c r="D184" s="79">
        <v>3</v>
      </c>
      <c r="E184" s="78">
        <v>10</v>
      </c>
      <c r="F184" s="78">
        <v>13</v>
      </c>
      <c r="G184" s="79">
        <v>4</v>
      </c>
      <c r="H184" s="78">
        <v>21</v>
      </c>
      <c r="I184" s="79">
        <v>3</v>
      </c>
      <c r="J184" s="79">
        <v>0</v>
      </c>
      <c r="K184" s="78">
        <v>1</v>
      </c>
      <c r="L184" s="80"/>
      <c r="M184" s="79">
        <v>0</v>
      </c>
      <c r="N184" s="82">
        <v>34001</v>
      </c>
      <c r="O184" s="79" t="s">
        <v>169</v>
      </c>
      <c r="P184" s="79">
        <v>0</v>
      </c>
      <c r="Q184" s="80"/>
      <c r="R184" s="78">
        <v>4</v>
      </c>
      <c r="T184" s="83"/>
      <c r="U184" s="83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5"/>
      <c r="AG184" s="84"/>
      <c r="AH184" s="84"/>
      <c r="AI184" s="84"/>
      <c r="AJ184" s="84"/>
    </row>
    <row r="185" spans="2:36" s="72" customFormat="1" ht="14.25" customHeight="1">
      <c r="B185" s="83"/>
      <c r="C185" s="258" t="s">
        <v>149</v>
      </c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T185" s="83"/>
      <c r="U185" s="83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5"/>
      <c r="AG185" s="84"/>
      <c r="AH185" s="84"/>
      <c r="AI185" s="84"/>
      <c r="AJ185" s="84"/>
    </row>
    <row r="186" spans="2:36" s="72" customFormat="1" ht="14.25" customHeight="1">
      <c r="B186" s="83"/>
      <c r="C186" s="73" t="s">
        <v>40</v>
      </c>
      <c r="D186" s="74" t="s">
        <v>68</v>
      </c>
      <c r="E186" s="74" t="s">
        <v>69</v>
      </c>
      <c r="F186" s="74" t="s">
        <v>70</v>
      </c>
      <c r="G186" s="74" t="s">
        <v>71</v>
      </c>
      <c r="H186" s="74" t="s">
        <v>72</v>
      </c>
      <c r="I186" s="74" t="s">
        <v>73</v>
      </c>
      <c r="J186" s="74" t="s">
        <v>74</v>
      </c>
      <c r="K186" s="74" t="s">
        <v>75</v>
      </c>
      <c r="L186" s="75"/>
      <c r="M186" s="74" t="s">
        <v>35</v>
      </c>
      <c r="N186" s="76" t="s">
        <v>76</v>
      </c>
      <c r="O186" s="74" t="s">
        <v>77</v>
      </c>
      <c r="P186" s="74" t="s">
        <v>78</v>
      </c>
      <c r="Q186" s="75"/>
      <c r="R186" s="74" t="s">
        <v>79</v>
      </c>
      <c r="T186" s="83"/>
      <c r="U186" s="83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5"/>
      <c r="AG186" s="84"/>
      <c r="AH186" s="84"/>
      <c r="AI186" s="84"/>
      <c r="AJ186" s="84"/>
    </row>
    <row r="187" spans="2:36" s="72" customFormat="1" ht="14.25" customHeight="1">
      <c r="B187" s="83"/>
      <c r="C187" s="77" t="s">
        <v>3</v>
      </c>
      <c r="D187" s="78">
        <v>8</v>
      </c>
      <c r="E187" s="79">
        <v>11</v>
      </c>
      <c r="F187" s="78">
        <v>19</v>
      </c>
      <c r="G187" s="79">
        <v>-6</v>
      </c>
      <c r="H187" s="78">
        <v>22</v>
      </c>
      <c r="I187" s="78">
        <v>8</v>
      </c>
      <c r="J187" s="79">
        <v>1</v>
      </c>
      <c r="K187" s="78">
        <v>1</v>
      </c>
      <c r="L187" s="80"/>
      <c r="M187" s="78">
        <v>3</v>
      </c>
      <c r="N187" s="81" t="s">
        <v>170</v>
      </c>
      <c r="O187" s="78" t="s">
        <v>171</v>
      </c>
      <c r="P187" s="78">
        <v>1</v>
      </c>
      <c r="Q187" s="80"/>
      <c r="R187" s="78">
        <v>9</v>
      </c>
      <c r="T187" s="83"/>
      <c r="U187" s="83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5"/>
      <c r="AG187" s="84"/>
      <c r="AH187" s="84"/>
      <c r="AI187" s="84"/>
      <c r="AJ187" s="84"/>
    </row>
    <row r="188" spans="2:36" s="72" customFormat="1" ht="14.25" customHeight="1">
      <c r="B188" s="83"/>
      <c r="C188" s="77" t="s">
        <v>9</v>
      </c>
      <c r="D188" s="79">
        <v>4</v>
      </c>
      <c r="E188" s="78">
        <v>14</v>
      </c>
      <c r="F188" s="79">
        <v>18</v>
      </c>
      <c r="G188" s="78">
        <v>6</v>
      </c>
      <c r="H188" s="79">
        <v>18</v>
      </c>
      <c r="I188" s="79">
        <v>4</v>
      </c>
      <c r="J188" s="79">
        <v>1</v>
      </c>
      <c r="K188" s="79">
        <v>0</v>
      </c>
      <c r="L188" s="80"/>
      <c r="M188" s="79">
        <v>1</v>
      </c>
      <c r="N188" s="82">
        <v>20486</v>
      </c>
      <c r="O188" s="79" t="s">
        <v>172</v>
      </c>
      <c r="P188" s="79">
        <v>0</v>
      </c>
      <c r="Q188" s="80"/>
      <c r="R188" s="78">
        <v>2</v>
      </c>
      <c r="T188" s="83"/>
      <c r="U188" s="83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5"/>
      <c r="AG188" s="84"/>
      <c r="AH188" s="84"/>
      <c r="AI188" s="84"/>
      <c r="AJ188" s="84"/>
    </row>
    <row r="189" spans="2:36" s="72" customFormat="1" ht="14.25" customHeight="1" thickBot="1">
      <c r="B189" s="83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T189" s="83"/>
      <c r="U189" s="83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5"/>
      <c r="AG189" s="84"/>
      <c r="AH189" s="84"/>
      <c r="AI189" s="84"/>
      <c r="AJ189" s="84"/>
    </row>
    <row r="190" spans="1:36" s="72" customFormat="1" ht="23.25" customHeight="1" thickBot="1">
      <c r="A190" s="93" t="s">
        <v>212</v>
      </c>
      <c r="B190" s="83"/>
      <c r="C190" s="256" t="s">
        <v>180</v>
      </c>
      <c r="D190" s="257"/>
      <c r="E190" s="257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T190" s="83"/>
      <c r="U190" s="83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5"/>
      <c r="AG190" s="84"/>
      <c r="AH190" s="84"/>
      <c r="AI190" s="84"/>
      <c r="AJ190" s="84"/>
    </row>
    <row r="191" spans="2:36" s="72" customFormat="1" ht="14.25" customHeight="1">
      <c r="B191" s="83"/>
      <c r="C191" s="73" t="s">
        <v>40</v>
      </c>
      <c r="D191" s="74" t="s">
        <v>68</v>
      </c>
      <c r="E191" s="74" t="s">
        <v>69</v>
      </c>
      <c r="F191" s="74" t="s">
        <v>70</v>
      </c>
      <c r="G191" s="74" t="s">
        <v>71</v>
      </c>
      <c r="H191" s="74" t="s">
        <v>72</v>
      </c>
      <c r="I191" s="74" t="s">
        <v>73</v>
      </c>
      <c r="J191" s="74" t="s">
        <v>74</v>
      </c>
      <c r="K191" s="74" t="s">
        <v>75</v>
      </c>
      <c r="L191" s="75"/>
      <c r="M191" s="74" t="s">
        <v>35</v>
      </c>
      <c r="N191" s="76" t="s">
        <v>76</v>
      </c>
      <c r="O191" s="74" t="s">
        <v>77</v>
      </c>
      <c r="P191" s="74" t="s">
        <v>78</v>
      </c>
      <c r="Q191" s="75"/>
      <c r="R191" s="74" t="s">
        <v>79</v>
      </c>
      <c r="T191" s="83"/>
      <c r="U191" s="83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5"/>
      <c r="AG191" s="84"/>
      <c r="AH191" s="84"/>
      <c r="AI191" s="84"/>
      <c r="AJ191" s="84"/>
    </row>
    <row r="192" spans="2:36" s="72" customFormat="1" ht="14.25" customHeight="1">
      <c r="B192" s="83"/>
      <c r="C192" s="77" t="s">
        <v>0</v>
      </c>
      <c r="D192" s="78">
        <v>10</v>
      </c>
      <c r="E192" s="79">
        <v>2</v>
      </c>
      <c r="F192" s="78">
        <v>12</v>
      </c>
      <c r="G192" s="78">
        <v>0</v>
      </c>
      <c r="H192" s="78">
        <v>46</v>
      </c>
      <c r="I192" s="79">
        <v>4</v>
      </c>
      <c r="J192" s="79">
        <v>0</v>
      </c>
      <c r="K192" s="78">
        <v>2</v>
      </c>
      <c r="L192" s="80"/>
      <c r="M192" s="78">
        <v>3</v>
      </c>
      <c r="N192" s="81">
        <v>17168</v>
      </c>
      <c r="O192" s="78" t="s">
        <v>151</v>
      </c>
      <c r="P192" s="78">
        <v>1</v>
      </c>
      <c r="Q192" s="80"/>
      <c r="R192" s="78">
        <v>9</v>
      </c>
      <c r="T192" s="83"/>
      <c r="U192" s="83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5"/>
      <c r="AG192" s="84"/>
      <c r="AH192" s="84"/>
      <c r="AI192" s="84"/>
      <c r="AJ192" s="84"/>
    </row>
    <row r="193" spans="2:36" s="72" customFormat="1" ht="14.25" customHeight="1">
      <c r="B193" s="83"/>
      <c r="C193" s="77" t="s">
        <v>1</v>
      </c>
      <c r="D193" s="79">
        <v>3</v>
      </c>
      <c r="E193" s="78">
        <v>7</v>
      </c>
      <c r="F193" s="79">
        <v>10</v>
      </c>
      <c r="G193" s="79">
        <v>-11</v>
      </c>
      <c r="H193" s="79">
        <v>8</v>
      </c>
      <c r="I193" s="78">
        <v>5</v>
      </c>
      <c r="J193" s="79">
        <v>0</v>
      </c>
      <c r="K193" s="79">
        <v>0</v>
      </c>
      <c r="L193" s="80"/>
      <c r="M193" s="79">
        <v>2</v>
      </c>
      <c r="N193" s="82">
        <v>18660</v>
      </c>
      <c r="O193" s="79" t="s">
        <v>173</v>
      </c>
      <c r="P193" s="79">
        <v>0</v>
      </c>
      <c r="Q193" s="80"/>
      <c r="R193" s="78">
        <v>2</v>
      </c>
      <c r="T193" s="83"/>
      <c r="U193" s="83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5"/>
      <c r="AG193" s="84"/>
      <c r="AH193" s="84"/>
      <c r="AI193" s="84"/>
      <c r="AJ193" s="84"/>
    </row>
    <row r="194" spans="2:36" s="72" customFormat="1" ht="14.25" customHeight="1">
      <c r="B194" s="83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8"/>
      <c r="O194" s="87"/>
      <c r="P194" s="87"/>
      <c r="Q194" s="87"/>
      <c r="R194" s="87"/>
      <c r="T194" s="83"/>
      <c r="U194" s="83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5"/>
      <c r="AG194" s="84"/>
      <c r="AH194" s="84"/>
      <c r="AI194" s="84"/>
      <c r="AJ194" s="84"/>
    </row>
    <row r="195" spans="2:36" s="72" customFormat="1" ht="14.25" customHeight="1">
      <c r="B195" s="83"/>
      <c r="C195" s="73" t="s">
        <v>40</v>
      </c>
      <c r="D195" s="74" t="s">
        <v>68</v>
      </c>
      <c r="E195" s="74" t="s">
        <v>69</v>
      </c>
      <c r="F195" s="74" t="s">
        <v>70</v>
      </c>
      <c r="G195" s="74" t="s">
        <v>71</v>
      </c>
      <c r="H195" s="74" t="s">
        <v>72</v>
      </c>
      <c r="I195" s="74" t="s">
        <v>73</v>
      </c>
      <c r="J195" s="74" t="s">
        <v>74</v>
      </c>
      <c r="K195" s="74" t="s">
        <v>75</v>
      </c>
      <c r="L195" s="75"/>
      <c r="M195" s="74" t="s">
        <v>35</v>
      </c>
      <c r="N195" s="76" t="s">
        <v>76</v>
      </c>
      <c r="O195" s="74" t="s">
        <v>77</v>
      </c>
      <c r="P195" s="74" t="s">
        <v>78</v>
      </c>
      <c r="Q195" s="75"/>
      <c r="R195" s="74" t="s">
        <v>79</v>
      </c>
      <c r="T195" s="83"/>
      <c r="U195" s="83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5"/>
      <c r="AG195" s="84"/>
      <c r="AH195" s="84"/>
      <c r="AI195" s="84"/>
      <c r="AJ195" s="84"/>
    </row>
    <row r="196" spans="2:36" s="72" customFormat="1" ht="14.25" customHeight="1">
      <c r="B196" s="83"/>
      <c r="C196" s="77" t="s">
        <v>2</v>
      </c>
      <c r="D196" s="78">
        <v>11</v>
      </c>
      <c r="E196" s="78">
        <v>13</v>
      </c>
      <c r="F196" s="78">
        <v>24</v>
      </c>
      <c r="G196" s="78">
        <v>1</v>
      </c>
      <c r="H196" s="78">
        <v>21</v>
      </c>
      <c r="I196" s="78">
        <v>11</v>
      </c>
      <c r="J196" s="79">
        <v>1</v>
      </c>
      <c r="K196" s="78">
        <v>3</v>
      </c>
      <c r="L196" s="80"/>
      <c r="M196" s="78">
        <v>1</v>
      </c>
      <c r="N196" s="81">
        <v>28185</v>
      </c>
      <c r="O196" s="78" t="s">
        <v>174</v>
      </c>
      <c r="P196" s="78">
        <v>0</v>
      </c>
      <c r="Q196" s="80"/>
      <c r="R196" s="78">
        <v>11</v>
      </c>
      <c r="T196" s="83"/>
      <c r="U196" s="83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5"/>
      <c r="AG196" s="84"/>
      <c r="AH196" s="84"/>
      <c r="AI196" s="84"/>
      <c r="AJ196" s="84"/>
    </row>
    <row r="197" spans="2:36" s="72" customFormat="1" ht="14.25" customHeight="1">
      <c r="B197" s="83"/>
      <c r="C197" s="77" t="s">
        <v>3</v>
      </c>
      <c r="D197" s="79">
        <v>8</v>
      </c>
      <c r="E197" s="79">
        <v>11</v>
      </c>
      <c r="F197" s="79">
        <v>19</v>
      </c>
      <c r="G197" s="79">
        <v>-7</v>
      </c>
      <c r="H197" s="79">
        <v>18</v>
      </c>
      <c r="I197" s="79">
        <v>5</v>
      </c>
      <c r="J197" s="78">
        <v>2</v>
      </c>
      <c r="K197" s="79">
        <v>1</v>
      </c>
      <c r="L197" s="80"/>
      <c r="M197" s="79">
        <v>2</v>
      </c>
      <c r="N197" s="116">
        <v>37624</v>
      </c>
      <c r="O197" s="79" t="s">
        <v>175</v>
      </c>
      <c r="P197" s="79">
        <v>0</v>
      </c>
      <c r="Q197" s="80"/>
      <c r="R197" s="78">
        <v>1</v>
      </c>
      <c r="T197" s="83"/>
      <c r="U197" s="83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5"/>
      <c r="AG197" s="84"/>
      <c r="AH197" s="84"/>
      <c r="AI197" s="84"/>
      <c r="AJ197" s="84"/>
    </row>
    <row r="198" spans="2:36" s="72" customFormat="1" ht="14.25" customHeight="1">
      <c r="B198" s="83"/>
      <c r="C198" s="258" t="s">
        <v>176</v>
      </c>
      <c r="D198" s="258"/>
      <c r="E198" s="258"/>
      <c r="F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T198" s="83"/>
      <c r="U198" s="83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5"/>
      <c r="AG198" s="84"/>
      <c r="AH198" s="84"/>
      <c r="AI198" s="84"/>
      <c r="AJ198" s="84"/>
    </row>
    <row r="199" spans="2:36" s="72" customFormat="1" ht="14.25" customHeight="1">
      <c r="B199" s="83"/>
      <c r="C199" s="73" t="s">
        <v>40</v>
      </c>
      <c r="D199" s="74" t="s">
        <v>68</v>
      </c>
      <c r="E199" s="74" t="s">
        <v>69</v>
      </c>
      <c r="F199" s="74" t="s">
        <v>70</v>
      </c>
      <c r="G199" s="74" t="s">
        <v>71</v>
      </c>
      <c r="H199" s="74" t="s">
        <v>72</v>
      </c>
      <c r="I199" s="74" t="s">
        <v>73</v>
      </c>
      <c r="J199" s="74" t="s">
        <v>74</v>
      </c>
      <c r="K199" s="74" t="s">
        <v>75</v>
      </c>
      <c r="L199" s="75"/>
      <c r="M199" s="74" t="s">
        <v>35</v>
      </c>
      <c r="N199" s="76" t="s">
        <v>76</v>
      </c>
      <c r="O199" s="74" t="s">
        <v>77</v>
      </c>
      <c r="P199" s="74" t="s">
        <v>78</v>
      </c>
      <c r="Q199" s="75"/>
      <c r="R199" s="74" t="s">
        <v>79</v>
      </c>
      <c r="T199" s="83"/>
      <c r="U199" s="83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5"/>
      <c r="AG199" s="84"/>
      <c r="AH199" s="84"/>
      <c r="AI199" s="84"/>
      <c r="AJ199" s="84"/>
    </row>
    <row r="200" spans="2:36" s="72" customFormat="1" ht="14.25" customHeight="1">
      <c r="B200" s="83"/>
      <c r="C200" s="77" t="s">
        <v>4</v>
      </c>
      <c r="D200" s="79">
        <v>5</v>
      </c>
      <c r="E200" s="78">
        <v>8</v>
      </c>
      <c r="F200" s="78">
        <v>13</v>
      </c>
      <c r="G200" s="78">
        <v>-5</v>
      </c>
      <c r="H200" s="79">
        <v>14</v>
      </c>
      <c r="I200" s="79">
        <v>4</v>
      </c>
      <c r="J200" s="79">
        <v>0</v>
      </c>
      <c r="K200" s="78">
        <v>2</v>
      </c>
      <c r="L200" s="80"/>
      <c r="M200" s="79">
        <v>1</v>
      </c>
      <c r="N200" s="81">
        <v>23377</v>
      </c>
      <c r="O200" s="79" t="s">
        <v>84</v>
      </c>
      <c r="P200" s="79">
        <v>0</v>
      </c>
      <c r="Q200" s="80"/>
      <c r="R200" s="78">
        <v>5</v>
      </c>
      <c r="T200" s="83"/>
      <c r="U200" s="83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5"/>
      <c r="AG200" s="84"/>
      <c r="AH200" s="84"/>
      <c r="AI200" s="84"/>
      <c r="AJ200" s="84"/>
    </row>
    <row r="201" spans="2:36" s="72" customFormat="1" ht="14.25" customHeight="1">
      <c r="B201" s="83"/>
      <c r="C201" s="77" t="s">
        <v>5</v>
      </c>
      <c r="D201" s="79">
        <v>5</v>
      </c>
      <c r="E201" s="79">
        <v>6</v>
      </c>
      <c r="F201" s="79">
        <v>11</v>
      </c>
      <c r="G201" s="79">
        <v>-7</v>
      </c>
      <c r="H201" s="78">
        <v>16</v>
      </c>
      <c r="I201" s="79">
        <v>4</v>
      </c>
      <c r="J201" s="79">
        <v>0</v>
      </c>
      <c r="K201" s="79">
        <v>0</v>
      </c>
      <c r="L201" s="80"/>
      <c r="M201" s="78">
        <v>5</v>
      </c>
      <c r="N201" s="82">
        <v>28126</v>
      </c>
      <c r="O201" s="78" t="s">
        <v>141</v>
      </c>
      <c r="P201" s="78">
        <v>1</v>
      </c>
      <c r="Q201" s="80"/>
      <c r="R201" s="78">
        <v>4</v>
      </c>
      <c r="T201" s="83"/>
      <c r="U201" s="83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5"/>
      <c r="AG201" s="84"/>
      <c r="AH201" s="84"/>
      <c r="AI201" s="84"/>
      <c r="AJ201" s="84"/>
    </row>
    <row r="202" spans="2:36" s="72" customFormat="1" ht="14.25" customHeight="1">
      <c r="B202" s="83"/>
      <c r="C202" s="86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8"/>
      <c r="O202" s="87"/>
      <c r="P202" s="87"/>
      <c r="Q202" s="87"/>
      <c r="R202" s="87"/>
      <c r="T202" s="83"/>
      <c r="U202" s="83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5"/>
      <c r="AG202" s="84"/>
      <c r="AH202" s="84"/>
      <c r="AI202" s="84"/>
      <c r="AJ202" s="84"/>
    </row>
    <row r="203" spans="2:36" s="72" customFormat="1" ht="14.25" customHeight="1">
      <c r="B203" s="83"/>
      <c r="C203" s="73" t="s">
        <v>40</v>
      </c>
      <c r="D203" s="74" t="s">
        <v>68</v>
      </c>
      <c r="E203" s="74" t="s">
        <v>69</v>
      </c>
      <c r="F203" s="74" t="s">
        <v>70</v>
      </c>
      <c r="G203" s="74" t="s">
        <v>71</v>
      </c>
      <c r="H203" s="74" t="s">
        <v>72</v>
      </c>
      <c r="I203" s="74" t="s">
        <v>73</v>
      </c>
      <c r="J203" s="74" t="s">
        <v>74</v>
      </c>
      <c r="K203" s="74" t="s">
        <v>75</v>
      </c>
      <c r="L203" s="75"/>
      <c r="M203" s="74" t="s">
        <v>35</v>
      </c>
      <c r="N203" s="76" t="s">
        <v>76</v>
      </c>
      <c r="O203" s="74" t="s">
        <v>77</v>
      </c>
      <c r="P203" s="74" t="s">
        <v>78</v>
      </c>
      <c r="Q203" s="75"/>
      <c r="R203" s="74" t="s">
        <v>79</v>
      </c>
      <c r="T203" s="83"/>
      <c r="U203" s="83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5"/>
      <c r="AG203" s="84"/>
      <c r="AH203" s="84"/>
      <c r="AI203" s="84"/>
      <c r="AJ203" s="84"/>
    </row>
    <row r="204" spans="2:36" s="72" customFormat="1" ht="14.25" customHeight="1">
      <c r="B204" s="83"/>
      <c r="C204" s="77" t="s">
        <v>6</v>
      </c>
      <c r="D204" s="78">
        <v>7</v>
      </c>
      <c r="E204" s="78">
        <v>9</v>
      </c>
      <c r="F204" s="78">
        <v>16</v>
      </c>
      <c r="G204" s="78">
        <v>3</v>
      </c>
      <c r="H204" s="78">
        <v>12</v>
      </c>
      <c r="I204" s="78">
        <v>6</v>
      </c>
      <c r="J204" s="79">
        <v>0</v>
      </c>
      <c r="K204" s="78">
        <v>1</v>
      </c>
      <c r="L204" s="80"/>
      <c r="M204" s="78">
        <v>3</v>
      </c>
      <c r="N204" s="81">
        <v>46023</v>
      </c>
      <c r="O204" s="78" t="s">
        <v>177</v>
      </c>
      <c r="P204" s="78">
        <v>1</v>
      </c>
      <c r="Q204" s="80"/>
      <c r="R204" s="78">
        <v>11</v>
      </c>
      <c r="T204" s="83"/>
      <c r="U204" s="83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5"/>
      <c r="AG204" s="84"/>
      <c r="AH204" s="84"/>
      <c r="AI204" s="84"/>
      <c r="AJ204" s="84"/>
    </row>
    <row r="205" spans="2:36" s="72" customFormat="1" ht="14.25" customHeight="1">
      <c r="B205" s="83"/>
      <c r="C205" s="77" t="s">
        <v>7</v>
      </c>
      <c r="D205" s="79">
        <v>3</v>
      </c>
      <c r="E205" s="79">
        <v>7</v>
      </c>
      <c r="F205" s="79">
        <v>10</v>
      </c>
      <c r="G205" s="79">
        <v>-8</v>
      </c>
      <c r="H205" s="79">
        <v>10</v>
      </c>
      <c r="I205" s="79">
        <v>2</v>
      </c>
      <c r="J205" s="79">
        <v>0</v>
      </c>
      <c r="K205" s="79">
        <v>0</v>
      </c>
      <c r="L205" s="80"/>
      <c r="M205" s="79">
        <v>2</v>
      </c>
      <c r="N205" s="82">
        <v>16132</v>
      </c>
      <c r="O205" s="79" t="s">
        <v>178</v>
      </c>
      <c r="P205" s="79">
        <v>0</v>
      </c>
      <c r="Q205" s="80"/>
      <c r="R205" s="78">
        <v>0</v>
      </c>
      <c r="T205" s="83"/>
      <c r="U205" s="83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5"/>
      <c r="AG205" s="84"/>
      <c r="AH205" s="84"/>
      <c r="AI205" s="84"/>
      <c r="AJ205" s="84"/>
    </row>
    <row r="206" spans="2:36" s="72" customFormat="1" ht="14.25" customHeight="1">
      <c r="B206" s="83"/>
      <c r="C206" s="86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8"/>
      <c r="O206" s="87"/>
      <c r="P206" s="87"/>
      <c r="Q206" s="87"/>
      <c r="R206" s="87"/>
      <c r="T206" s="83"/>
      <c r="U206" s="83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5"/>
      <c r="AG206" s="84"/>
      <c r="AH206" s="84"/>
      <c r="AI206" s="84"/>
      <c r="AJ206" s="84"/>
    </row>
    <row r="207" spans="2:36" s="72" customFormat="1" ht="14.25" customHeight="1">
      <c r="B207" s="83"/>
      <c r="C207" s="73" t="s">
        <v>40</v>
      </c>
      <c r="D207" s="74" t="s">
        <v>68</v>
      </c>
      <c r="E207" s="74" t="s">
        <v>69</v>
      </c>
      <c r="F207" s="74" t="s">
        <v>70</v>
      </c>
      <c r="G207" s="74" t="s">
        <v>71</v>
      </c>
      <c r="H207" s="74" t="s">
        <v>72</v>
      </c>
      <c r="I207" s="74" t="s">
        <v>73</v>
      </c>
      <c r="J207" s="74" t="s">
        <v>74</v>
      </c>
      <c r="K207" s="74" t="s">
        <v>75</v>
      </c>
      <c r="L207" s="75"/>
      <c r="M207" s="74" t="s">
        <v>35</v>
      </c>
      <c r="N207" s="76" t="s">
        <v>76</v>
      </c>
      <c r="O207" s="74" t="s">
        <v>77</v>
      </c>
      <c r="P207" s="74" t="s">
        <v>78</v>
      </c>
      <c r="Q207" s="75"/>
      <c r="R207" s="74" t="s">
        <v>79</v>
      </c>
      <c r="T207" s="83"/>
      <c r="U207" s="83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5"/>
      <c r="AG207" s="84"/>
      <c r="AH207" s="84"/>
      <c r="AI207" s="84"/>
      <c r="AJ207" s="84"/>
    </row>
    <row r="208" spans="2:36" s="72" customFormat="1" ht="14.25" customHeight="1">
      <c r="B208" s="83"/>
      <c r="C208" s="77" t="s">
        <v>8</v>
      </c>
      <c r="D208" s="78">
        <v>8</v>
      </c>
      <c r="E208" s="79">
        <v>10</v>
      </c>
      <c r="F208" s="79">
        <v>18</v>
      </c>
      <c r="G208" s="78">
        <v>10</v>
      </c>
      <c r="H208" s="78">
        <v>18</v>
      </c>
      <c r="I208" s="79">
        <v>7</v>
      </c>
      <c r="J208" s="79">
        <v>0</v>
      </c>
      <c r="K208" s="78">
        <v>1</v>
      </c>
      <c r="L208" s="80"/>
      <c r="M208" s="79">
        <v>0</v>
      </c>
      <c r="N208" s="82">
        <v>46082</v>
      </c>
      <c r="O208" s="79" t="s">
        <v>81</v>
      </c>
      <c r="P208" s="79">
        <v>0</v>
      </c>
      <c r="Q208" s="80"/>
      <c r="R208" s="78">
        <v>4</v>
      </c>
      <c r="T208" s="83"/>
      <c r="U208" s="83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5"/>
      <c r="AG208" s="84"/>
      <c r="AH208" s="84"/>
      <c r="AI208" s="84"/>
      <c r="AJ208" s="84"/>
    </row>
    <row r="209" spans="2:36" s="72" customFormat="1" ht="14.25" customHeight="1">
      <c r="B209" s="83"/>
      <c r="C209" s="77" t="s">
        <v>9</v>
      </c>
      <c r="D209" s="79">
        <v>4</v>
      </c>
      <c r="E209" s="78">
        <v>14</v>
      </c>
      <c r="F209" s="79">
        <v>18</v>
      </c>
      <c r="G209" s="79">
        <v>-5</v>
      </c>
      <c r="H209" s="79">
        <v>15</v>
      </c>
      <c r="I209" s="78">
        <v>10</v>
      </c>
      <c r="J209" s="79">
        <v>0</v>
      </c>
      <c r="K209" s="79">
        <v>0</v>
      </c>
      <c r="L209" s="80"/>
      <c r="M209" s="78">
        <v>1</v>
      </c>
      <c r="N209" s="81">
        <v>33298</v>
      </c>
      <c r="O209" s="78" t="s">
        <v>179</v>
      </c>
      <c r="P209" s="78">
        <v>0</v>
      </c>
      <c r="Q209" s="80"/>
      <c r="R209" s="78">
        <v>6</v>
      </c>
      <c r="T209" s="83"/>
      <c r="U209" s="83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5"/>
      <c r="AG209" s="84"/>
      <c r="AH209" s="84"/>
      <c r="AI209" s="84"/>
      <c r="AJ209" s="84"/>
    </row>
    <row r="210" spans="2:36" s="72" customFormat="1" ht="14.25" customHeight="1" thickBot="1">
      <c r="B210" s="83"/>
      <c r="C210" s="258" t="s">
        <v>90</v>
      </c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T210" s="83"/>
      <c r="U210" s="83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5"/>
      <c r="AG210" s="84"/>
      <c r="AH210" s="84"/>
      <c r="AI210" s="84"/>
      <c r="AJ210" s="84"/>
    </row>
    <row r="211" spans="1:36" s="72" customFormat="1" ht="23.25" customHeight="1" thickBot="1">
      <c r="A211" s="93" t="s">
        <v>212</v>
      </c>
      <c r="B211" s="83"/>
      <c r="C211" s="256" t="s">
        <v>181</v>
      </c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T211" s="83"/>
      <c r="U211" s="83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5"/>
      <c r="AG211" s="84"/>
      <c r="AH211" s="84"/>
      <c r="AI211" s="84"/>
      <c r="AJ211" s="84"/>
    </row>
    <row r="212" spans="2:36" s="72" customFormat="1" ht="14.25" customHeight="1">
      <c r="B212" s="83"/>
      <c r="C212" s="73" t="s">
        <v>40</v>
      </c>
      <c r="D212" s="74" t="s">
        <v>68</v>
      </c>
      <c r="E212" s="74" t="s">
        <v>69</v>
      </c>
      <c r="F212" s="74" t="s">
        <v>70</v>
      </c>
      <c r="G212" s="74" t="s">
        <v>71</v>
      </c>
      <c r="H212" s="74" t="s">
        <v>72</v>
      </c>
      <c r="I212" s="74" t="s">
        <v>73</v>
      </c>
      <c r="J212" s="74" t="s">
        <v>74</v>
      </c>
      <c r="K212" s="74" t="s">
        <v>75</v>
      </c>
      <c r="L212" s="75"/>
      <c r="M212" s="74" t="s">
        <v>35</v>
      </c>
      <c r="N212" s="76" t="s">
        <v>76</v>
      </c>
      <c r="O212" s="74" t="s">
        <v>77</v>
      </c>
      <c r="P212" s="74" t="s">
        <v>78</v>
      </c>
      <c r="Q212" s="75"/>
      <c r="R212" s="74" t="s">
        <v>79</v>
      </c>
      <c r="T212" s="83"/>
      <c r="U212" s="83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5"/>
      <c r="AG212" s="84"/>
      <c r="AH212" s="84"/>
      <c r="AI212" s="84"/>
      <c r="AJ212" s="84"/>
    </row>
    <row r="213" spans="2:36" s="72" customFormat="1" ht="14.25" customHeight="1">
      <c r="B213" s="83"/>
      <c r="C213" s="77" t="s">
        <v>0</v>
      </c>
      <c r="D213" s="79">
        <v>5</v>
      </c>
      <c r="E213" s="78">
        <v>10</v>
      </c>
      <c r="F213" s="78">
        <v>15</v>
      </c>
      <c r="G213" s="79">
        <v>0</v>
      </c>
      <c r="H213" s="78">
        <v>53</v>
      </c>
      <c r="I213" s="79">
        <v>4</v>
      </c>
      <c r="J213" s="79">
        <v>0</v>
      </c>
      <c r="K213" s="78">
        <v>2</v>
      </c>
      <c r="L213" s="80"/>
      <c r="M213" s="79">
        <v>1</v>
      </c>
      <c r="N213" s="82">
        <v>30011</v>
      </c>
      <c r="O213" s="79" t="s">
        <v>131</v>
      </c>
      <c r="P213" s="79">
        <v>0</v>
      </c>
      <c r="Q213" s="80"/>
      <c r="R213" s="78">
        <v>4</v>
      </c>
      <c r="T213" s="83"/>
      <c r="U213" s="83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5"/>
      <c r="AG213" s="84"/>
      <c r="AH213" s="84"/>
      <c r="AI213" s="84"/>
      <c r="AJ213" s="84"/>
    </row>
    <row r="214" spans="2:36" s="72" customFormat="1" ht="14.25" customHeight="1">
      <c r="B214" s="83"/>
      <c r="C214" s="77" t="s">
        <v>9</v>
      </c>
      <c r="D214" s="79">
        <v>5</v>
      </c>
      <c r="E214" s="79">
        <v>9</v>
      </c>
      <c r="F214" s="79">
        <v>14</v>
      </c>
      <c r="G214" s="78">
        <v>3</v>
      </c>
      <c r="H214" s="79">
        <v>8</v>
      </c>
      <c r="I214" s="79">
        <v>4</v>
      </c>
      <c r="J214" s="79">
        <v>0</v>
      </c>
      <c r="K214" s="79">
        <v>1</v>
      </c>
      <c r="L214" s="80"/>
      <c r="M214" s="78">
        <v>2</v>
      </c>
      <c r="N214" s="115">
        <v>37623</v>
      </c>
      <c r="O214" s="78" t="s">
        <v>105</v>
      </c>
      <c r="P214" s="78">
        <v>1</v>
      </c>
      <c r="Q214" s="80"/>
      <c r="R214" s="78">
        <v>5</v>
      </c>
      <c r="T214" s="83"/>
      <c r="U214" s="83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5"/>
      <c r="AG214" s="84"/>
      <c r="AH214" s="84"/>
      <c r="AI214" s="84"/>
      <c r="AJ214" s="84"/>
    </row>
    <row r="215" spans="2:36" s="72" customFormat="1" ht="14.25" customHeight="1">
      <c r="B215" s="83"/>
      <c r="C215" s="86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8"/>
      <c r="O215" s="87"/>
      <c r="P215" s="87"/>
      <c r="Q215" s="87"/>
      <c r="R215" s="87"/>
      <c r="T215" s="83"/>
      <c r="U215" s="83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5"/>
      <c r="AG215" s="84"/>
      <c r="AH215" s="84"/>
      <c r="AI215" s="84"/>
      <c r="AJ215" s="84"/>
    </row>
    <row r="216" spans="2:36" s="72" customFormat="1" ht="14.25" customHeight="1">
      <c r="B216" s="83"/>
      <c r="C216" s="73" t="s">
        <v>40</v>
      </c>
      <c r="D216" s="74" t="s">
        <v>68</v>
      </c>
      <c r="E216" s="74" t="s">
        <v>69</v>
      </c>
      <c r="F216" s="74" t="s">
        <v>70</v>
      </c>
      <c r="G216" s="74" t="s">
        <v>71</v>
      </c>
      <c r="H216" s="74" t="s">
        <v>72</v>
      </c>
      <c r="I216" s="74" t="s">
        <v>73</v>
      </c>
      <c r="J216" s="74" t="s">
        <v>74</v>
      </c>
      <c r="K216" s="74" t="s">
        <v>75</v>
      </c>
      <c r="L216" s="75"/>
      <c r="M216" s="74" t="s">
        <v>35</v>
      </c>
      <c r="N216" s="76" t="s">
        <v>76</v>
      </c>
      <c r="O216" s="74" t="s">
        <v>77</v>
      </c>
      <c r="P216" s="74" t="s">
        <v>78</v>
      </c>
      <c r="Q216" s="75"/>
      <c r="R216" s="74" t="s">
        <v>79</v>
      </c>
      <c r="T216" s="83"/>
      <c r="U216" s="83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5"/>
      <c r="AG216" s="84"/>
      <c r="AH216" s="84"/>
      <c r="AI216" s="84"/>
      <c r="AJ216" s="84"/>
    </row>
    <row r="217" spans="2:36" s="72" customFormat="1" ht="14.25" customHeight="1">
      <c r="B217" s="83"/>
      <c r="C217" s="77" t="s">
        <v>2</v>
      </c>
      <c r="D217" s="78">
        <v>6</v>
      </c>
      <c r="E217" s="78">
        <v>17</v>
      </c>
      <c r="F217" s="78">
        <v>23</v>
      </c>
      <c r="G217" s="79">
        <v>-5</v>
      </c>
      <c r="H217" s="78">
        <v>12</v>
      </c>
      <c r="I217" s="78">
        <v>10</v>
      </c>
      <c r="J217" s="78">
        <v>2</v>
      </c>
      <c r="K217" s="79">
        <v>0</v>
      </c>
      <c r="L217" s="80"/>
      <c r="M217" s="78">
        <v>4</v>
      </c>
      <c r="N217" s="81">
        <v>34700</v>
      </c>
      <c r="O217" s="78" t="s">
        <v>182</v>
      </c>
      <c r="P217" s="79">
        <v>0</v>
      </c>
      <c r="Q217" s="80"/>
      <c r="R217" s="78">
        <v>9</v>
      </c>
      <c r="T217" s="83"/>
      <c r="U217" s="83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5"/>
      <c r="AG217" s="84"/>
      <c r="AH217" s="84"/>
      <c r="AI217" s="84"/>
      <c r="AJ217" s="84"/>
    </row>
    <row r="218" spans="2:36" s="72" customFormat="1" ht="14.25" customHeight="1">
      <c r="B218" s="83"/>
      <c r="C218" s="77" t="s">
        <v>8</v>
      </c>
      <c r="D218" s="79">
        <v>4</v>
      </c>
      <c r="E218" s="79">
        <v>14</v>
      </c>
      <c r="F218" s="79">
        <v>18</v>
      </c>
      <c r="G218" s="78">
        <v>8</v>
      </c>
      <c r="H218" s="79">
        <v>11</v>
      </c>
      <c r="I218" s="79">
        <v>6</v>
      </c>
      <c r="J218" s="79">
        <v>0</v>
      </c>
      <c r="K218" s="78">
        <v>1</v>
      </c>
      <c r="L218" s="80"/>
      <c r="M218" s="79">
        <v>2</v>
      </c>
      <c r="N218" s="82">
        <v>31444</v>
      </c>
      <c r="O218" s="79" t="s">
        <v>183</v>
      </c>
      <c r="P218" s="79">
        <v>0</v>
      </c>
      <c r="Q218" s="80"/>
      <c r="R218" s="78">
        <v>2</v>
      </c>
      <c r="T218" s="83"/>
      <c r="U218" s="83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5"/>
      <c r="AG218" s="84"/>
      <c r="AH218" s="84"/>
      <c r="AI218" s="84"/>
      <c r="AJ218" s="84"/>
    </row>
    <row r="219" spans="2:36" s="72" customFormat="1" ht="14.25" customHeight="1">
      <c r="B219" s="83"/>
      <c r="C219" s="86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8"/>
      <c r="O219" s="87"/>
      <c r="P219" s="87"/>
      <c r="Q219" s="87"/>
      <c r="R219" s="87"/>
      <c r="T219" s="83"/>
      <c r="U219" s="83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5"/>
      <c r="AG219" s="84"/>
      <c r="AH219" s="84"/>
      <c r="AI219" s="84"/>
      <c r="AJ219" s="84"/>
    </row>
    <row r="220" spans="2:36" s="72" customFormat="1" ht="14.25" customHeight="1">
      <c r="B220" s="83"/>
      <c r="C220" s="73" t="s">
        <v>40</v>
      </c>
      <c r="D220" s="74" t="s">
        <v>68</v>
      </c>
      <c r="E220" s="74" t="s">
        <v>69</v>
      </c>
      <c r="F220" s="74" t="s">
        <v>70</v>
      </c>
      <c r="G220" s="74" t="s">
        <v>71</v>
      </c>
      <c r="H220" s="74" t="s">
        <v>72</v>
      </c>
      <c r="I220" s="74" t="s">
        <v>73</v>
      </c>
      <c r="J220" s="74" t="s">
        <v>74</v>
      </c>
      <c r="K220" s="74" t="s">
        <v>75</v>
      </c>
      <c r="L220" s="75"/>
      <c r="M220" s="74" t="s">
        <v>35</v>
      </c>
      <c r="N220" s="76" t="s">
        <v>76</v>
      </c>
      <c r="O220" s="74" t="s">
        <v>77</v>
      </c>
      <c r="P220" s="74" t="s">
        <v>78</v>
      </c>
      <c r="Q220" s="75"/>
      <c r="R220" s="74" t="s">
        <v>79</v>
      </c>
      <c r="T220" s="83"/>
      <c r="U220" s="83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5"/>
      <c r="AG220" s="84"/>
      <c r="AH220" s="84"/>
      <c r="AI220" s="84"/>
      <c r="AJ220" s="84"/>
    </row>
    <row r="221" spans="2:36" s="72" customFormat="1" ht="14.25" customHeight="1">
      <c r="B221" s="83"/>
      <c r="C221" s="77" t="s">
        <v>4</v>
      </c>
      <c r="D221" s="79">
        <v>6</v>
      </c>
      <c r="E221" s="79">
        <v>8</v>
      </c>
      <c r="F221" s="79">
        <v>14</v>
      </c>
      <c r="G221" s="78">
        <v>8</v>
      </c>
      <c r="H221" s="78">
        <v>16</v>
      </c>
      <c r="I221" s="79">
        <v>4</v>
      </c>
      <c r="J221" s="79">
        <v>0</v>
      </c>
      <c r="K221" s="79">
        <v>2</v>
      </c>
      <c r="L221" s="80"/>
      <c r="M221" s="79">
        <v>2</v>
      </c>
      <c r="N221" s="81">
        <v>35796</v>
      </c>
      <c r="O221" s="78" t="s">
        <v>127</v>
      </c>
      <c r="P221" s="79">
        <v>0</v>
      </c>
      <c r="Q221" s="80"/>
      <c r="R221" s="78">
        <v>4</v>
      </c>
      <c r="T221" s="83"/>
      <c r="U221" s="83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5"/>
      <c r="AG221" s="84"/>
      <c r="AH221" s="84"/>
      <c r="AI221" s="84"/>
      <c r="AJ221" s="84"/>
    </row>
    <row r="222" spans="2:36" s="72" customFormat="1" ht="14.25" customHeight="1">
      <c r="B222" s="83"/>
      <c r="C222" s="77" t="s">
        <v>3</v>
      </c>
      <c r="D222" s="78">
        <v>9</v>
      </c>
      <c r="E222" s="79">
        <v>8</v>
      </c>
      <c r="F222" s="78">
        <v>17</v>
      </c>
      <c r="G222" s="79">
        <v>1</v>
      </c>
      <c r="H222" s="79">
        <v>14</v>
      </c>
      <c r="I222" s="78">
        <v>7</v>
      </c>
      <c r="J222" s="79">
        <v>0</v>
      </c>
      <c r="K222" s="78">
        <v>3</v>
      </c>
      <c r="L222" s="80"/>
      <c r="M222" s="79">
        <v>2</v>
      </c>
      <c r="N222" s="82">
        <v>16834</v>
      </c>
      <c r="O222" s="79" t="s">
        <v>98</v>
      </c>
      <c r="P222" s="78">
        <v>1</v>
      </c>
      <c r="Q222" s="80"/>
      <c r="R222" s="78">
        <v>5</v>
      </c>
      <c r="T222" s="83"/>
      <c r="U222" s="83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5"/>
      <c r="AG222" s="84"/>
      <c r="AH222" s="84"/>
      <c r="AI222" s="84"/>
      <c r="AJ222" s="84"/>
    </row>
    <row r="223" spans="2:36" s="72" customFormat="1" ht="14.25" customHeight="1">
      <c r="B223" s="83"/>
      <c r="C223" s="86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8"/>
      <c r="O223" s="87"/>
      <c r="P223" s="87"/>
      <c r="Q223" s="87"/>
      <c r="R223" s="87"/>
      <c r="T223" s="83"/>
      <c r="U223" s="83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5"/>
      <c r="AG223" s="84"/>
      <c r="AH223" s="84"/>
      <c r="AI223" s="84"/>
      <c r="AJ223" s="84"/>
    </row>
    <row r="224" spans="2:36" s="72" customFormat="1" ht="14.25" customHeight="1">
      <c r="B224" s="83"/>
      <c r="C224" s="73" t="s">
        <v>40</v>
      </c>
      <c r="D224" s="74" t="s">
        <v>68</v>
      </c>
      <c r="E224" s="74" t="s">
        <v>69</v>
      </c>
      <c r="F224" s="74" t="s">
        <v>70</v>
      </c>
      <c r="G224" s="74" t="s">
        <v>71</v>
      </c>
      <c r="H224" s="74" t="s">
        <v>72</v>
      </c>
      <c r="I224" s="74" t="s">
        <v>73</v>
      </c>
      <c r="J224" s="74" t="s">
        <v>74</v>
      </c>
      <c r="K224" s="74" t="s">
        <v>75</v>
      </c>
      <c r="L224" s="75"/>
      <c r="M224" s="74" t="s">
        <v>35</v>
      </c>
      <c r="N224" s="76" t="s">
        <v>76</v>
      </c>
      <c r="O224" s="74" t="s">
        <v>77</v>
      </c>
      <c r="P224" s="74" t="s">
        <v>78</v>
      </c>
      <c r="Q224" s="75"/>
      <c r="R224" s="74" t="s">
        <v>79</v>
      </c>
      <c r="T224" s="83"/>
      <c r="U224" s="83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5"/>
      <c r="AG224" s="84"/>
      <c r="AH224" s="84"/>
      <c r="AI224" s="84"/>
      <c r="AJ224" s="84"/>
    </row>
    <row r="225" spans="2:36" s="72" customFormat="1" ht="14.25" customHeight="1">
      <c r="B225" s="83"/>
      <c r="C225" s="77" t="s">
        <v>6</v>
      </c>
      <c r="D225" s="79">
        <v>1</v>
      </c>
      <c r="E225" s="78">
        <v>14</v>
      </c>
      <c r="F225" s="79">
        <v>15</v>
      </c>
      <c r="G225" s="79">
        <v>4</v>
      </c>
      <c r="H225" s="78">
        <v>16</v>
      </c>
      <c r="I225" s="79">
        <v>2</v>
      </c>
      <c r="J225" s="79">
        <v>1</v>
      </c>
      <c r="K225" s="79">
        <v>0</v>
      </c>
      <c r="L225" s="80"/>
      <c r="M225" s="79">
        <v>1</v>
      </c>
      <c r="N225" s="82">
        <v>37683</v>
      </c>
      <c r="O225" s="79" t="s">
        <v>184</v>
      </c>
      <c r="P225" s="79">
        <v>0</v>
      </c>
      <c r="Q225" s="80"/>
      <c r="R225" s="78">
        <v>2</v>
      </c>
      <c r="T225" s="83"/>
      <c r="U225" s="83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5"/>
      <c r="AG225" s="84"/>
      <c r="AH225" s="84"/>
      <c r="AI225" s="84"/>
      <c r="AJ225" s="84"/>
    </row>
    <row r="226" spans="2:36" s="72" customFormat="1" ht="14.25" customHeight="1">
      <c r="B226" s="83"/>
      <c r="C226" s="77" t="s">
        <v>5</v>
      </c>
      <c r="D226" s="78">
        <v>10</v>
      </c>
      <c r="E226" s="79">
        <v>10</v>
      </c>
      <c r="F226" s="78">
        <v>20</v>
      </c>
      <c r="G226" s="78">
        <v>9</v>
      </c>
      <c r="H226" s="79">
        <v>10</v>
      </c>
      <c r="I226" s="78">
        <v>6</v>
      </c>
      <c r="J226" s="79">
        <v>1</v>
      </c>
      <c r="K226" s="78">
        <v>1</v>
      </c>
      <c r="L226" s="80"/>
      <c r="M226" s="78">
        <v>3</v>
      </c>
      <c r="N226" s="81" t="s">
        <v>185</v>
      </c>
      <c r="O226" s="78" t="s">
        <v>186</v>
      </c>
      <c r="P226" s="78">
        <v>1</v>
      </c>
      <c r="Q226" s="80"/>
      <c r="R226" s="78">
        <v>9</v>
      </c>
      <c r="T226" s="83"/>
      <c r="U226" s="83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5"/>
      <c r="AG226" s="84"/>
      <c r="AH226" s="84"/>
      <c r="AI226" s="84"/>
      <c r="AJ226" s="84"/>
    </row>
    <row r="227" spans="2:36" s="72" customFormat="1" ht="14.25" customHeight="1">
      <c r="B227" s="83"/>
      <c r="C227" s="86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8"/>
      <c r="O227" s="87"/>
      <c r="P227" s="87"/>
      <c r="Q227" s="87"/>
      <c r="R227" s="87"/>
      <c r="T227" s="83"/>
      <c r="U227" s="83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5"/>
      <c r="AG227" s="84"/>
      <c r="AH227" s="84"/>
      <c r="AI227" s="84"/>
      <c r="AJ227" s="84"/>
    </row>
    <row r="228" spans="2:36" s="72" customFormat="1" ht="14.25" customHeight="1">
      <c r="B228" s="83"/>
      <c r="C228" s="73" t="s">
        <v>40</v>
      </c>
      <c r="D228" s="74" t="s">
        <v>68</v>
      </c>
      <c r="E228" s="74" t="s">
        <v>69</v>
      </c>
      <c r="F228" s="74" t="s">
        <v>70</v>
      </c>
      <c r="G228" s="74" t="s">
        <v>71</v>
      </c>
      <c r="H228" s="74" t="s">
        <v>72</v>
      </c>
      <c r="I228" s="74" t="s">
        <v>73</v>
      </c>
      <c r="J228" s="74" t="s">
        <v>74</v>
      </c>
      <c r="K228" s="74" t="s">
        <v>75</v>
      </c>
      <c r="L228" s="75"/>
      <c r="M228" s="74" t="s">
        <v>35</v>
      </c>
      <c r="N228" s="76" t="s">
        <v>76</v>
      </c>
      <c r="O228" s="74" t="s">
        <v>77</v>
      </c>
      <c r="P228" s="74" t="s">
        <v>78</v>
      </c>
      <c r="Q228" s="75"/>
      <c r="R228" s="74" t="s">
        <v>79</v>
      </c>
      <c r="T228" s="83"/>
      <c r="U228" s="83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5"/>
      <c r="AG228" s="84"/>
      <c r="AH228" s="84"/>
      <c r="AI228" s="84"/>
      <c r="AJ228" s="84"/>
    </row>
    <row r="229" spans="2:36" s="72" customFormat="1" ht="14.25" customHeight="1">
      <c r="B229" s="83"/>
      <c r="C229" s="77" t="s">
        <v>7</v>
      </c>
      <c r="D229" s="79">
        <v>5</v>
      </c>
      <c r="E229" s="79">
        <v>3</v>
      </c>
      <c r="F229" s="79">
        <v>8</v>
      </c>
      <c r="G229" s="79">
        <v>-10</v>
      </c>
      <c r="H229" s="78">
        <v>19</v>
      </c>
      <c r="I229" s="79">
        <v>2</v>
      </c>
      <c r="J229" s="79">
        <v>0</v>
      </c>
      <c r="K229" s="79">
        <v>1</v>
      </c>
      <c r="L229" s="80"/>
      <c r="M229" s="79">
        <v>0</v>
      </c>
      <c r="N229" s="82">
        <v>31048</v>
      </c>
      <c r="O229" s="79" t="s">
        <v>172</v>
      </c>
      <c r="P229" s="79">
        <v>0</v>
      </c>
      <c r="Q229" s="80"/>
      <c r="R229" s="78">
        <v>1</v>
      </c>
      <c r="T229" s="83"/>
      <c r="U229" s="83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5"/>
      <c r="AG229" s="84"/>
      <c r="AH229" s="84"/>
      <c r="AI229" s="84"/>
      <c r="AJ229" s="84"/>
    </row>
    <row r="230" spans="2:36" s="72" customFormat="1" ht="14.25" customHeight="1">
      <c r="B230" s="83"/>
      <c r="C230" s="77" t="s">
        <v>1</v>
      </c>
      <c r="D230" s="79">
        <v>5</v>
      </c>
      <c r="E230" s="78">
        <v>4</v>
      </c>
      <c r="F230" s="78">
        <v>9</v>
      </c>
      <c r="G230" s="78">
        <v>0</v>
      </c>
      <c r="H230" s="79">
        <v>8</v>
      </c>
      <c r="I230" s="78">
        <v>3</v>
      </c>
      <c r="J230" s="79">
        <v>0</v>
      </c>
      <c r="K230" s="78">
        <v>2</v>
      </c>
      <c r="L230" s="80"/>
      <c r="M230" s="78">
        <v>1</v>
      </c>
      <c r="N230" s="81">
        <v>12420</v>
      </c>
      <c r="O230" s="78" t="s">
        <v>86</v>
      </c>
      <c r="P230" s="78">
        <v>0</v>
      </c>
      <c r="Q230" s="80"/>
      <c r="R230" s="78">
        <v>9</v>
      </c>
      <c r="T230" s="83"/>
      <c r="U230" s="83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5"/>
      <c r="AG230" s="84"/>
      <c r="AH230" s="84"/>
      <c r="AI230" s="84"/>
      <c r="AJ230" s="84"/>
    </row>
    <row r="231" spans="2:36" s="72" customFormat="1" ht="14.25" customHeight="1" thickBot="1">
      <c r="B231" s="83"/>
      <c r="C231" s="261" t="s">
        <v>161</v>
      </c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262"/>
      <c r="R231" s="263"/>
      <c r="T231" s="83"/>
      <c r="U231" s="83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5"/>
      <c r="AG231" s="84"/>
      <c r="AH231" s="84"/>
      <c r="AI231" s="84"/>
      <c r="AJ231" s="84"/>
    </row>
    <row r="232" spans="1:36" s="72" customFormat="1" ht="23.25" customHeight="1" thickBot="1">
      <c r="A232" s="93" t="s">
        <v>212</v>
      </c>
      <c r="B232" s="83"/>
      <c r="C232" s="256" t="s">
        <v>187</v>
      </c>
      <c r="D232" s="256"/>
      <c r="E232" s="256"/>
      <c r="F232" s="256"/>
      <c r="G232" s="256"/>
      <c r="H232" s="256"/>
      <c r="I232" s="256"/>
      <c r="J232" s="256"/>
      <c r="K232" s="256"/>
      <c r="L232" s="256"/>
      <c r="M232" s="256"/>
      <c r="N232" s="256"/>
      <c r="O232" s="256"/>
      <c r="P232" s="256"/>
      <c r="Q232" s="256"/>
      <c r="R232" s="256"/>
      <c r="T232" s="83"/>
      <c r="U232" s="83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5"/>
      <c r="AG232" s="84"/>
      <c r="AH232" s="84"/>
      <c r="AI232" s="84"/>
      <c r="AJ232" s="84"/>
    </row>
    <row r="233" spans="2:36" s="72" customFormat="1" ht="14.25" customHeight="1">
      <c r="B233" s="83"/>
      <c r="C233" s="73" t="s">
        <v>40</v>
      </c>
      <c r="D233" s="74" t="s">
        <v>68</v>
      </c>
      <c r="E233" s="74" t="s">
        <v>69</v>
      </c>
      <c r="F233" s="74" t="s">
        <v>70</v>
      </c>
      <c r="G233" s="74" t="s">
        <v>71</v>
      </c>
      <c r="H233" s="74" t="s">
        <v>72</v>
      </c>
      <c r="I233" s="74" t="s">
        <v>73</v>
      </c>
      <c r="J233" s="74" t="s">
        <v>74</v>
      </c>
      <c r="K233" s="74" t="s">
        <v>75</v>
      </c>
      <c r="L233" s="75"/>
      <c r="M233" s="74" t="s">
        <v>35</v>
      </c>
      <c r="N233" s="76" t="s">
        <v>76</v>
      </c>
      <c r="O233" s="74" t="s">
        <v>77</v>
      </c>
      <c r="P233" s="74" t="s">
        <v>78</v>
      </c>
      <c r="Q233" s="75"/>
      <c r="R233" s="74" t="s">
        <v>79</v>
      </c>
      <c r="T233" s="83"/>
      <c r="U233" s="83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5"/>
      <c r="AG233" s="84"/>
      <c r="AH233" s="84"/>
      <c r="AI233" s="84"/>
      <c r="AJ233" s="84"/>
    </row>
    <row r="234" spans="2:36" s="72" customFormat="1" ht="14.25" customHeight="1">
      <c r="B234" s="83"/>
      <c r="C234" s="77" t="s">
        <v>0</v>
      </c>
      <c r="D234" s="79">
        <v>5</v>
      </c>
      <c r="E234" s="79">
        <v>13</v>
      </c>
      <c r="F234" s="79">
        <v>18</v>
      </c>
      <c r="G234" s="79">
        <v>-11</v>
      </c>
      <c r="H234" s="78">
        <v>37</v>
      </c>
      <c r="I234" s="79">
        <v>7</v>
      </c>
      <c r="J234" s="78">
        <v>2</v>
      </c>
      <c r="K234" s="79">
        <v>0</v>
      </c>
      <c r="L234" s="80"/>
      <c r="M234" s="79">
        <v>1</v>
      </c>
      <c r="N234" s="82">
        <v>32143</v>
      </c>
      <c r="O234" s="78" t="s">
        <v>108</v>
      </c>
      <c r="P234" s="79">
        <v>0</v>
      </c>
      <c r="Q234" s="80"/>
      <c r="R234" s="78">
        <v>3</v>
      </c>
      <c r="T234" s="83"/>
      <c r="U234" s="83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5"/>
      <c r="AG234" s="84"/>
      <c r="AH234" s="84"/>
      <c r="AI234" s="84"/>
      <c r="AJ234" s="84"/>
    </row>
    <row r="235" spans="2:36" s="72" customFormat="1" ht="14.25" customHeight="1">
      <c r="B235" s="83"/>
      <c r="C235" s="77" t="s">
        <v>2</v>
      </c>
      <c r="D235" s="78">
        <v>12</v>
      </c>
      <c r="E235" s="78">
        <v>15</v>
      </c>
      <c r="F235" s="78">
        <v>27</v>
      </c>
      <c r="G235" s="78">
        <v>-2</v>
      </c>
      <c r="H235" s="79">
        <v>13</v>
      </c>
      <c r="I235" s="78">
        <v>14</v>
      </c>
      <c r="J235" s="79">
        <v>0</v>
      </c>
      <c r="K235" s="78">
        <v>3</v>
      </c>
      <c r="L235" s="80"/>
      <c r="M235" s="78">
        <v>2</v>
      </c>
      <c r="N235" s="81">
        <v>28491</v>
      </c>
      <c r="O235" s="79" t="s">
        <v>135</v>
      </c>
      <c r="P235" s="78">
        <v>2</v>
      </c>
      <c r="Q235" s="80"/>
      <c r="R235" s="78">
        <v>9</v>
      </c>
      <c r="T235" s="83"/>
      <c r="U235" s="83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5"/>
      <c r="AG235" s="84"/>
      <c r="AH235" s="84"/>
      <c r="AI235" s="84"/>
      <c r="AJ235" s="84"/>
    </row>
    <row r="236" spans="2:36" s="72" customFormat="1" ht="14.25" customHeight="1">
      <c r="B236" s="83"/>
      <c r="C236" s="86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8"/>
      <c r="O236" s="87"/>
      <c r="P236" s="87"/>
      <c r="Q236" s="87"/>
      <c r="R236" s="87"/>
      <c r="T236" s="83"/>
      <c r="U236" s="83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5"/>
      <c r="AG236" s="84"/>
      <c r="AH236" s="84"/>
      <c r="AI236" s="84"/>
      <c r="AJ236" s="84"/>
    </row>
    <row r="237" spans="2:36" s="72" customFormat="1" ht="14.25" customHeight="1">
      <c r="B237" s="83"/>
      <c r="C237" s="73" t="s">
        <v>40</v>
      </c>
      <c r="D237" s="74" t="s">
        <v>68</v>
      </c>
      <c r="E237" s="74" t="s">
        <v>69</v>
      </c>
      <c r="F237" s="74" t="s">
        <v>70</v>
      </c>
      <c r="G237" s="74" t="s">
        <v>71</v>
      </c>
      <c r="H237" s="74" t="s">
        <v>72</v>
      </c>
      <c r="I237" s="74" t="s">
        <v>73</v>
      </c>
      <c r="J237" s="74" t="s">
        <v>74</v>
      </c>
      <c r="K237" s="74" t="s">
        <v>75</v>
      </c>
      <c r="L237" s="75"/>
      <c r="M237" s="74" t="s">
        <v>35</v>
      </c>
      <c r="N237" s="76" t="s">
        <v>76</v>
      </c>
      <c r="O237" s="74" t="s">
        <v>77</v>
      </c>
      <c r="P237" s="74" t="s">
        <v>78</v>
      </c>
      <c r="Q237" s="75"/>
      <c r="R237" s="74" t="s">
        <v>79</v>
      </c>
      <c r="T237" s="83"/>
      <c r="U237" s="83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5"/>
      <c r="AG237" s="84"/>
      <c r="AH237" s="84"/>
      <c r="AI237" s="84"/>
      <c r="AJ237" s="84"/>
    </row>
    <row r="238" spans="2:36" s="72" customFormat="1" ht="14.25" customHeight="1">
      <c r="B238" s="83"/>
      <c r="C238" s="77" t="s">
        <v>4</v>
      </c>
      <c r="D238" s="79">
        <v>5</v>
      </c>
      <c r="E238" s="79">
        <v>5</v>
      </c>
      <c r="F238" s="79">
        <v>10</v>
      </c>
      <c r="G238" s="78">
        <v>5</v>
      </c>
      <c r="H238" s="79">
        <v>9</v>
      </c>
      <c r="I238" s="79">
        <v>1</v>
      </c>
      <c r="J238" s="79">
        <v>0</v>
      </c>
      <c r="K238" s="79">
        <v>1</v>
      </c>
      <c r="L238" s="80"/>
      <c r="M238" s="78">
        <v>1</v>
      </c>
      <c r="N238" s="82">
        <v>29281</v>
      </c>
      <c r="O238" s="79" t="s">
        <v>121</v>
      </c>
      <c r="P238" s="79">
        <v>0</v>
      </c>
      <c r="Q238" s="80"/>
      <c r="R238" s="78">
        <v>2</v>
      </c>
      <c r="T238" s="83"/>
      <c r="U238" s="83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5"/>
      <c r="AG238" s="84"/>
      <c r="AH238" s="84"/>
      <c r="AI238" s="84"/>
      <c r="AJ238" s="84"/>
    </row>
    <row r="239" spans="2:36" s="72" customFormat="1" ht="14.25" customHeight="1">
      <c r="B239" s="83"/>
      <c r="C239" s="77" t="s">
        <v>8</v>
      </c>
      <c r="D239" s="78">
        <v>6</v>
      </c>
      <c r="E239" s="78">
        <v>11</v>
      </c>
      <c r="F239" s="78">
        <v>17</v>
      </c>
      <c r="G239" s="79">
        <v>4</v>
      </c>
      <c r="H239" s="78">
        <v>17</v>
      </c>
      <c r="I239" s="78">
        <v>5</v>
      </c>
      <c r="J239" s="79">
        <v>0</v>
      </c>
      <c r="K239" s="79">
        <v>1</v>
      </c>
      <c r="L239" s="80"/>
      <c r="M239" s="79">
        <v>0</v>
      </c>
      <c r="N239" s="81">
        <v>27089</v>
      </c>
      <c r="O239" s="78" t="s">
        <v>103</v>
      </c>
      <c r="P239" s="79">
        <v>0</v>
      </c>
      <c r="Q239" s="80"/>
      <c r="R239" s="78">
        <v>7</v>
      </c>
      <c r="T239" s="83"/>
      <c r="U239" s="83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5"/>
      <c r="AG239" s="84"/>
      <c r="AH239" s="84"/>
      <c r="AI239" s="84"/>
      <c r="AJ239" s="84"/>
    </row>
    <row r="240" spans="2:36" s="72" customFormat="1" ht="14.25" customHeight="1">
      <c r="B240" s="83"/>
      <c r="C240" s="86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8"/>
      <c r="O240" s="87"/>
      <c r="P240" s="87"/>
      <c r="Q240" s="87"/>
      <c r="R240" s="87"/>
      <c r="T240" s="83"/>
      <c r="U240" s="83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5"/>
      <c r="AG240" s="84"/>
      <c r="AH240" s="84"/>
      <c r="AI240" s="84"/>
      <c r="AJ240" s="84"/>
    </row>
    <row r="241" spans="2:36" s="72" customFormat="1" ht="14.25" customHeight="1">
      <c r="B241" s="83"/>
      <c r="C241" s="73" t="s">
        <v>40</v>
      </c>
      <c r="D241" s="74" t="s">
        <v>68</v>
      </c>
      <c r="E241" s="74" t="s">
        <v>69</v>
      </c>
      <c r="F241" s="74" t="s">
        <v>70</v>
      </c>
      <c r="G241" s="74" t="s">
        <v>71</v>
      </c>
      <c r="H241" s="74" t="s">
        <v>72</v>
      </c>
      <c r="I241" s="74" t="s">
        <v>73</v>
      </c>
      <c r="J241" s="74" t="s">
        <v>74</v>
      </c>
      <c r="K241" s="74" t="s">
        <v>75</v>
      </c>
      <c r="L241" s="75"/>
      <c r="M241" s="74" t="s">
        <v>35</v>
      </c>
      <c r="N241" s="76" t="s">
        <v>76</v>
      </c>
      <c r="O241" s="74" t="s">
        <v>77</v>
      </c>
      <c r="P241" s="74" t="s">
        <v>78</v>
      </c>
      <c r="Q241" s="75"/>
      <c r="R241" s="74" t="s">
        <v>79</v>
      </c>
      <c r="T241" s="83"/>
      <c r="U241" s="83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5"/>
      <c r="AG241" s="84"/>
      <c r="AH241" s="84"/>
      <c r="AI241" s="84"/>
      <c r="AJ241" s="84"/>
    </row>
    <row r="242" spans="2:36" s="72" customFormat="1" ht="14.25" customHeight="1">
      <c r="B242" s="83"/>
      <c r="C242" s="77" t="s">
        <v>6</v>
      </c>
      <c r="D242" s="79">
        <v>4</v>
      </c>
      <c r="E242" s="78">
        <v>11</v>
      </c>
      <c r="F242" s="79">
        <v>15</v>
      </c>
      <c r="G242" s="78">
        <v>5</v>
      </c>
      <c r="H242" s="79">
        <v>12</v>
      </c>
      <c r="I242" s="78">
        <v>7</v>
      </c>
      <c r="J242" s="79">
        <v>0</v>
      </c>
      <c r="K242" s="79">
        <v>1</v>
      </c>
      <c r="L242" s="80"/>
      <c r="M242" s="78">
        <v>1</v>
      </c>
      <c r="N242" s="81">
        <v>31472</v>
      </c>
      <c r="O242" s="78" t="s">
        <v>188</v>
      </c>
      <c r="P242" s="78">
        <v>0</v>
      </c>
      <c r="Q242" s="80"/>
      <c r="R242" s="78">
        <v>7</v>
      </c>
      <c r="T242" s="83"/>
      <c r="U242" s="83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5"/>
      <c r="AG242" s="84"/>
      <c r="AH242" s="84"/>
      <c r="AI242" s="84"/>
      <c r="AJ242" s="84"/>
    </row>
    <row r="243" spans="2:36" s="72" customFormat="1" ht="14.25" customHeight="1">
      <c r="B243" s="83"/>
      <c r="C243" s="77" t="s">
        <v>3</v>
      </c>
      <c r="D243" s="78">
        <v>10</v>
      </c>
      <c r="E243" s="79">
        <v>8</v>
      </c>
      <c r="F243" s="78">
        <v>18</v>
      </c>
      <c r="G243" s="79">
        <v>3</v>
      </c>
      <c r="H243" s="78">
        <v>26</v>
      </c>
      <c r="I243" s="79">
        <v>6</v>
      </c>
      <c r="J243" s="79">
        <v>0</v>
      </c>
      <c r="K243" s="78">
        <v>3</v>
      </c>
      <c r="L243" s="80"/>
      <c r="M243" s="79">
        <v>0</v>
      </c>
      <c r="N243" s="82">
        <v>15766</v>
      </c>
      <c r="O243" s="79" t="s">
        <v>145</v>
      </c>
      <c r="P243" s="79">
        <v>0</v>
      </c>
      <c r="Q243" s="80"/>
      <c r="R243" s="78">
        <v>4</v>
      </c>
      <c r="T243" s="83"/>
      <c r="U243" s="83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5"/>
      <c r="AG243" s="84"/>
      <c r="AH243" s="84"/>
      <c r="AI243" s="84"/>
      <c r="AJ243" s="84"/>
    </row>
    <row r="244" spans="2:36" s="72" customFormat="1" ht="14.25" customHeight="1">
      <c r="B244" s="83"/>
      <c r="C244" s="258" t="s">
        <v>176</v>
      </c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T244" s="83"/>
      <c r="U244" s="83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5"/>
      <c r="AG244" s="84"/>
      <c r="AH244" s="84"/>
      <c r="AI244" s="84"/>
      <c r="AJ244" s="84"/>
    </row>
    <row r="245" spans="2:36" s="72" customFormat="1" ht="14.25" customHeight="1">
      <c r="B245" s="83"/>
      <c r="C245" s="73" t="s">
        <v>40</v>
      </c>
      <c r="D245" s="74" t="s">
        <v>68</v>
      </c>
      <c r="E245" s="74" t="s">
        <v>69</v>
      </c>
      <c r="F245" s="74" t="s">
        <v>70</v>
      </c>
      <c r="G245" s="74" t="s">
        <v>71</v>
      </c>
      <c r="H245" s="74" t="s">
        <v>72</v>
      </c>
      <c r="I245" s="74" t="s">
        <v>73</v>
      </c>
      <c r="J245" s="74" t="s">
        <v>74</v>
      </c>
      <c r="K245" s="74" t="s">
        <v>75</v>
      </c>
      <c r="L245" s="75"/>
      <c r="M245" s="74" t="s">
        <v>35</v>
      </c>
      <c r="N245" s="76" t="s">
        <v>76</v>
      </c>
      <c r="O245" s="74" t="s">
        <v>77</v>
      </c>
      <c r="P245" s="74" t="s">
        <v>78</v>
      </c>
      <c r="Q245" s="75"/>
      <c r="R245" s="74" t="s">
        <v>79</v>
      </c>
      <c r="T245" s="83"/>
      <c r="U245" s="83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5"/>
      <c r="AG245" s="84"/>
      <c r="AH245" s="84"/>
      <c r="AI245" s="84"/>
      <c r="AJ245" s="84"/>
    </row>
    <row r="246" spans="2:36" s="72" customFormat="1" ht="14.25" customHeight="1">
      <c r="B246" s="83"/>
      <c r="C246" s="77" t="s">
        <v>7</v>
      </c>
      <c r="D246" s="79">
        <v>2</v>
      </c>
      <c r="E246" s="79">
        <v>2</v>
      </c>
      <c r="F246" s="79">
        <v>4</v>
      </c>
      <c r="G246" s="79">
        <v>-6</v>
      </c>
      <c r="H246" s="79">
        <v>4</v>
      </c>
      <c r="I246" s="79">
        <v>2</v>
      </c>
      <c r="J246" s="79">
        <v>0</v>
      </c>
      <c r="K246" s="79">
        <v>0</v>
      </c>
      <c r="L246" s="80"/>
      <c r="M246" s="79">
        <v>1</v>
      </c>
      <c r="N246" s="82" t="s">
        <v>147</v>
      </c>
      <c r="O246" s="79" t="s">
        <v>129</v>
      </c>
      <c r="P246" s="79">
        <v>0</v>
      </c>
      <c r="Q246" s="80"/>
      <c r="R246" s="78">
        <v>0</v>
      </c>
      <c r="T246" s="83"/>
      <c r="U246" s="83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5"/>
      <c r="AG246" s="84"/>
      <c r="AH246" s="84"/>
      <c r="AI246" s="84"/>
      <c r="AJ246" s="84"/>
    </row>
    <row r="247" spans="2:36" s="72" customFormat="1" ht="14.25" customHeight="1">
      <c r="B247" s="83"/>
      <c r="C247" s="77" t="s">
        <v>5</v>
      </c>
      <c r="D247" s="78">
        <v>7</v>
      </c>
      <c r="E247" s="78">
        <v>13</v>
      </c>
      <c r="F247" s="78">
        <v>20</v>
      </c>
      <c r="G247" s="78">
        <v>12</v>
      </c>
      <c r="H247" s="78">
        <v>13</v>
      </c>
      <c r="I247" s="78">
        <v>9</v>
      </c>
      <c r="J247" s="79">
        <v>0</v>
      </c>
      <c r="K247" s="78">
        <v>3</v>
      </c>
      <c r="L247" s="80"/>
      <c r="M247" s="78">
        <v>1</v>
      </c>
      <c r="N247" s="81">
        <v>18323</v>
      </c>
      <c r="O247" s="78" t="s">
        <v>132</v>
      </c>
      <c r="P247" s="78">
        <v>0</v>
      </c>
      <c r="Q247" s="80"/>
      <c r="R247" s="78">
        <v>11</v>
      </c>
      <c r="T247" s="83"/>
      <c r="U247" s="83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5"/>
      <c r="AG247" s="84"/>
      <c r="AH247" s="84"/>
      <c r="AI247" s="84"/>
      <c r="AJ247" s="84"/>
    </row>
    <row r="248" spans="2:36" s="72" customFormat="1" ht="14.25" customHeight="1">
      <c r="B248" s="83"/>
      <c r="C248" s="258" t="s">
        <v>161</v>
      </c>
      <c r="D248" s="258"/>
      <c r="E248" s="258"/>
      <c r="F248" s="258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T248" s="83"/>
      <c r="U248" s="83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5"/>
      <c r="AG248" s="84"/>
      <c r="AH248" s="84"/>
      <c r="AI248" s="84"/>
      <c r="AJ248" s="84"/>
    </row>
    <row r="249" spans="2:36" s="72" customFormat="1" ht="14.25" customHeight="1">
      <c r="B249" s="83"/>
      <c r="C249" s="73" t="s">
        <v>40</v>
      </c>
      <c r="D249" s="74" t="s">
        <v>68</v>
      </c>
      <c r="E249" s="74" t="s">
        <v>69</v>
      </c>
      <c r="F249" s="74" t="s">
        <v>70</v>
      </c>
      <c r="G249" s="74" t="s">
        <v>71</v>
      </c>
      <c r="H249" s="74" t="s">
        <v>72</v>
      </c>
      <c r="I249" s="74" t="s">
        <v>73</v>
      </c>
      <c r="J249" s="74" t="s">
        <v>74</v>
      </c>
      <c r="K249" s="74" t="s">
        <v>75</v>
      </c>
      <c r="L249" s="75"/>
      <c r="M249" s="74" t="s">
        <v>35</v>
      </c>
      <c r="N249" s="76" t="s">
        <v>76</v>
      </c>
      <c r="O249" s="74" t="s">
        <v>77</v>
      </c>
      <c r="P249" s="74" t="s">
        <v>78</v>
      </c>
      <c r="Q249" s="75"/>
      <c r="R249" s="74" t="s">
        <v>79</v>
      </c>
      <c r="T249" s="83"/>
      <c r="U249" s="83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5"/>
      <c r="AG249" s="84"/>
      <c r="AH249" s="84"/>
      <c r="AI249" s="84"/>
      <c r="AJ249" s="84"/>
    </row>
    <row r="250" spans="2:36" s="72" customFormat="1" ht="14.25" customHeight="1">
      <c r="B250" s="83"/>
      <c r="C250" s="77" t="s">
        <v>9</v>
      </c>
      <c r="D250" s="78">
        <v>6</v>
      </c>
      <c r="E250" s="78">
        <v>11</v>
      </c>
      <c r="F250" s="78">
        <v>17</v>
      </c>
      <c r="G250" s="78">
        <v>6</v>
      </c>
      <c r="H250" s="78">
        <v>23</v>
      </c>
      <c r="I250" s="78">
        <v>5</v>
      </c>
      <c r="J250" s="79">
        <v>0</v>
      </c>
      <c r="K250" s="78">
        <v>1</v>
      </c>
      <c r="L250" s="80"/>
      <c r="M250" s="79">
        <v>2</v>
      </c>
      <c r="N250" s="82">
        <v>21976</v>
      </c>
      <c r="O250" s="79" t="s">
        <v>184</v>
      </c>
      <c r="P250" s="79">
        <v>0</v>
      </c>
      <c r="Q250" s="80"/>
      <c r="R250" s="78">
        <v>7</v>
      </c>
      <c r="T250" s="83"/>
      <c r="U250" s="83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5"/>
      <c r="AG250" s="84"/>
      <c r="AH250" s="84"/>
      <c r="AI250" s="84"/>
      <c r="AJ250" s="84"/>
    </row>
    <row r="251" spans="2:36" s="72" customFormat="1" ht="14.25" customHeight="1">
      <c r="B251" s="83"/>
      <c r="C251" s="77" t="s">
        <v>1</v>
      </c>
      <c r="D251" s="79">
        <v>3</v>
      </c>
      <c r="E251" s="79">
        <v>6</v>
      </c>
      <c r="F251" s="79">
        <v>9</v>
      </c>
      <c r="G251" s="79">
        <v>-1</v>
      </c>
      <c r="H251" s="79">
        <v>0</v>
      </c>
      <c r="I251" s="79">
        <v>4</v>
      </c>
      <c r="J251" s="79">
        <v>0</v>
      </c>
      <c r="K251" s="79">
        <v>0</v>
      </c>
      <c r="L251" s="80"/>
      <c r="M251" s="79">
        <v>2</v>
      </c>
      <c r="N251" s="81">
        <v>35431</v>
      </c>
      <c r="O251" s="78" t="s">
        <v>86</v>
      </c>
      <c r="P251" s="79">
        <v>0</v>
      </c>
      <c r="Q251" s="80"/>
      <c r="R251" s="78">
        <v>2</v>
      </c>
      <c r="T251" s="83"/>
      <c r="U251" s="83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5"/>
      <c r="AG251" s="84"/>
      <c r="AH251" s="84"/>
      <c r="AI251" s="84"/>
      <c r="AJ251" s="84"/>
    </row>
    <row r="252" spans="2:36" s="72" customFormat="1" ht="14.25" customHeight="1" thickBot="1">
      <c r="B252" s="83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T252" s="83"/>
      <c r="U252" s="83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5"/>
      <c r="AG252" s="84"/>
      <c r="AH252" s="84"/>
      <c r="AI252" s="84"/>
      <c r="AJ252" s="84"/>
    </row>
    <row r="253" spans="1:36" s="72" customFormat="1" ht="23.25" customHeight="1" thickBot="1">
      <c r="A253" s="93" t="s">
        <v>212</v>
      </c>
      <c r="B253" s="83"/>
      <c r="C253" s="256" t="s">
        <v>191</v>
      </c>
      <c r="D253" s="256"/>
      <c r="E253" s="256"/>
      <c r="F253" s="256"/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Q253" s="256"/>
      <c r="R253" s="256"/>
      <c r="T253" s="83"/>
      <c r="U253" s="83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5"/>
      <c r="AG253" s="84"/>
      <c r="AH253" s="84"/>
      <c r="AI253" s="84"/>
      <c r="AJ253" s="84"/>
    </row>
    <row r="254" spans="2:36" s="72" customFormat="1" ht="14.25" customHeight="1">
      <c r="B254" s="83"/>
      <c r="C254" s="73" t="s">
        <v>40</v>
      </c>
      <c r="D254" s="74" t="s">
        <v>68</v>
      </c>
      <c r="E254" s="74" t="s">
        <v>69</v>
      </c>
      <c r="F254" s="74" t="s">
        <v>70</v>
      </c>
      <c r="G254" s="74" t="s">
        <v>71</v>
      </c>
      <c r="H254" s="74" t="s">
        <v>72</v>
      </c>
      <c r="I254" s="74" t="s">
        <v>73</v>
      </c>
      <c r="J254" s="74" t="s">
        <v>74</v>
      </c>
      <c r="K254" s="74" t="s">
        <v>75</v>
      </c>
      <c r="L254" s="75"/>
      <c r="M254" s="74" t="s">
        <v>35</v>
      </c>
      <c r="N254" s="76" t="s">
        <v>76</v>
      </c>
      <c r="O254" s="74" t="s">
        <v>77</v>
      </c>
      <c r="P254" s="74" t="s">
        <v>78</v>
      </c>
      <c r="Q254" s="75"/>
      <c r="R254" s="74" t="s">
        <v>79</v>
      </c>
      <c r="T254" s="83"/>
      <c r="U254" s="83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5"/>
      <c r="AG254" s="84"/>
      <c r="AH254" s="84"/>
      <c r="AI254" s="84"/>
      <c r="AJ254" s="84"/>
    </row>
    <row r="255" spans="2:36" s="72" customFormat="1" ht="14.25" customHeight="1">
      <c r="B255" s="83"/>
      <c r="C255" s="77" t="s">
        <v>0</v>
      </c>
      <c r="D255" s="78">
        <v>12</v>
      </c>
      <c r="E255" s="79">
        <v>3</v>
      </c>
      <c r="F255" s="78">
        <v>15</v>
      </c>
      <c r="G255" s="78">
        <v>8</v>
      </c>
      <c r="H255" s="78">
        <v>27</v>
      </c>
      <c r="I255" s="79">
        <v>2</v>
      </c>
      <c r="J255" s="78">
        <v>1</v>
      </c>
      <c r="K255" s="78">
        <v>2</v>
      </c>
      <c r="L255" s="80"/>
      <c r="M255" s="79">
        <v>0</v>
      </c>
      <c r="N255" s="82" t="s">
        <v>213</v>
      </c>
      <c r="O255" s="79" t="s">
        <v>213</v>
      </c>
      <c r="P255" s="79">
        <v>0</v>
      </c>
      <c r="Q255" s="80"/>
      <c r="R255" s="78">
        <v>6</v>
      </c>
      <c r="T255" s="83"/>
      <c r="U255" s="83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5"/>
      <c r="AG255" s="84"/>
      <c r="AH255" s="84"/>
      <c r="AI255" s="84"/>
      <c r="AJ255" s="84"/>
    </row>
    <row r="256" spans="2:36" s="72" customFormat="1" ht="14.25" customHeight="1">
      <c r="B256" s="83"/>
      <c r="C256" s="77" t="s">
        <v>4</v>
      </c>
      <c r="D256" s="79">
        <v>1</v>
      </c>
      <c r="E256" s="78">
        <v>5</v>
      </c>
      <c r="F256" s="79">
        <v>6</v>
      </c>
      <c r="G256" s="79">
        <v>-4</v>
      </c>
      <c r="H256" s="79">
        <v>2</v>
      </c>
      <c r="I256" s="78">
        <v>4</v>
      </c>
      <c r="J256" s="79">
        <v>0</v>
      </c>
      <c r="K256" s="79">
        <v>0</v>
      </c>
      <c r="L256" s="80"/>
      <c r="M256" s="79">
        <v>2</v>
      </c>
      <c r="N256" s="82">
        <v>34700</v>
      </c>
      <c r="O256" s="79" t="s">
        <v>80</v>
      </c>
      <c r="P256" s="79">
        <v>0</v>
      </c>
      <c r="Q256" s="80"/>
      <c r="R256" s="78">
        <v>2</v>
      </c>
      <c r="T256" s="83"/>
      <c r="U256" s="83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5"/>
      <c r="AG256" s="84"/>
      <c r="AH256" s="84"/>
      <c r="AI256" s="84"/>
      <c r="AJ256" s="84"/>
    </row>
    <row r="257" spans="2:36" s="72" customFormat="1" ht="14.25" customHeight="1">
      <c r="B257" s="83"/>
      <c r="C257" s="258" t="s">
        <v>214</v>
      </c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T257" s="83"/>
      <c r="U257" s="83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5"/>
      <c r="AG257" s="84"/>
      <c r="AH257" s="84"/>
      <c r="AI257" s="84"/>
      <c r="AJ257" s="84"/>
    </row>
    <row r="258" spans="2:36" s="72" customFormat="1" ht="14.25" customHeight="1">
      <c r="B258" s="83"/>
      <c r="C258" s="73" t="s">
        <v>40</v>
      </c>
      <c r="D258" s="74" t="s">
        <v>68</v>
      </c>
      <c r="E258" s="74" t="s">
        <v>69</v>
      </c>
      <c r="F258" s="74" t="s">
        <v>70</v>
      </c>
      <c r="G258" s="74" t="s">
        <v>71</v>
      </c>
      <c r="H258" s="74" t="s">
        <v>72</v>
      </c>
      <c r="I258" s="74" t="s">
        <v>73</v>
      </c>
      <c r="J258" s="74" t="s">
        <v>74</v>
      </c>
      <c r="K258" s="74" t="s">
        <v>75</v>
      </c>
      <c r="L258" s="75"/>
      <c r="M258" s="74" t="s">
        <v>35</v>
      </c>
      <c r="N258" s="76" t="s">
        <v>76</v>
      </c>
      <c r="O258" s="74" t="s">
        <v>77</v>
      </c>
      <c r="P258" s="74" t="s">
        <v>78</v>
      </c>
      <c r="Q258" s="75"/>
      <c r="R258" s="74" t="s">
        <v>79</v>
      </c>
      <c r="T258" s="83"/>
      <c r="U258" s="83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5"/>
      <c r="AG258" s="84"/>
      <c r="AH258" s="84"/>
      <c r="AI258" s="84"/>
      <c r="AJ258" s="84"/>
    </row>
    <row r="259" spans="2:36" s="72" customFormat="1" ht="14.25" customHeight="1">
      <c r="B259" s="83"/>
      <c r="C259" s="77" t="s">
        <v>2</v>
      </c>
      <c r="D259" s="79">
        <v>4</v>
      </c>
      <c r="E259" s="78">
        <v>6</v>
      </c>
      <c r="F259" s="78">
        <v>10</v>
      </c>
      <c r="G259" s="78">
        <v>8</v>
      </c>
      <c r="H259" s="78">
        <v>8</v>
      </c>
      <c r="I259" s="79">
        <v>2</v>
      </c>
      <c r="J259" s="79">
        <v>0</v>
      </c>
      <c r="K259" s="79">
        <v>0</v>
      </c>
      <c r="L259" s="80"/>
      <c r="M259" s="79">
        <v>1</v>
      </c>
      <c r="N259" s="81">
        <v>23377</v>
      </c>
      <c r="O259" s="78" t="s">
        <v>215</v>
      </c>
      <c r="P259" s="79">
        <v>0</v>
      </c>
      <c r="Q259" s="80"/>
      <c r="R259" s="78">
        <v>6</v>
      </c>
      <c r="T259" s="83"/>
      <c r="U259" s="83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5"/>
      <c r="AG259" s="84"/>
      <c r="AH259" s="84"/>
      <c r="AI259" s="84"/>
      <c r="AJ259" s="84"/>
    </row>
    <row r="260" spans="2:36" s="72" customFormat="1" ht="14.25" customHeight="1">
      <c r="B260" s="83"/>
      <c r="C260" s="77" t="s">
        <v>9</v>
      </c>
      <c r="D260" s="79">
        <v>4</v>
      </c>
      <c r="E260" s="79">
        <v>4</v>
      </c>
      <c r="F260" s="79">
        <v>8</v>
      </c>
      <c r="G260" s="79">
        <v>-9</v>
      </c>
      <c r="H260" s="79">
        <v>2</v>
      </c>
      <c r="I260" s="78">
        <v>3</v>
      </c>
      <c r="J260" s="78">
        <v>1</v>
      </c>
      <c r="K260" s="79">
        <v>0</v>
      </c>
      <c r="L260" s="80"/>
      <c r="M260" s="79">
        <v>1</v>
      </c>
      <c r="N260" s="82">
        <v>24504</v>
      </c>
      <c r="O260" s="79" t="s">
        <v>122</v>
      </c>
      <c r="P260" s="79">
        <v>0</v>
      </c>
      <c r="Q260" s="80"/>
      <c r="R260" s="78">
        <v>2</v>
      </c>
      <c r="T260" s="83"/>
      <c r="U260" s="83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5"/>
      <c r="AG260" s="84"/>
      <c r="AH260" s="84"/>
      <c r="AI260" s="84"/>
      <c r="AJ260" s="84"/>
    </row>
    <row r="261" spans="2:36" s="72" customFormat="1" ht="14.25" customHeight="1">
      <c r="B261" s="83"/>
      <c r="C261" s="86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8"/>
      <c r="O261" s="87"/>
      <c r="P261" s="87"/>
      <c r="Q261" s="87"/>
      <c r="R261" s="87"/>
      <c r="T261" s="83"/>
      <c r="U261" s="83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5"/>
      <c r="AG261" s="84"/>
      <c r="AH261" s="84"/>
      <c r="AI261" s="84"/>
      <c r="AJ261" s="84"/>
    </row>
    <row r="262" spans="2:36" s="72" customFormat="1" ht="14.25" customHeight="1">
      <c r="B262" s="83"/>
      <c r="C262" s="73" t="s">
        <v>40</v>
      </c>
      <c r="D262" s="74" t="s">
        <v>68</v>
      </c>
      <c r="E262" s="74" t="s">
        <v>69</v>
      </c>
      <c r="F262" s="74" t="s">
        <v>70</v>
      </c>
      <c r="G262" s="74" t="s">
        <v>71</v>
      </c>
      <c r="H262" s="74" t="s">
        <v>72</v>
      </c>
      <c r="I262" s="74" t="s">
        <v>73</v>
      </c>
      <c r="J262" s="74" t="s">
        <v>74</v>
      </c>
      <c r="K262" s="74" t="s">
        <v>75</v>
      </c>
      <c r="L262" s="75"/>
      <c r="M262" s="74" t="s">
        <v>35</v>
      </c>
      <c r="N262" s="76" t="s">
        <v>76</v>
      </c>
      <c r="O262" s="74" t="s">
        <v>77</v>
      </c>
      <c r="P262" s="74" t="s">
        <v>78</v>
      </c>
      <c r="Q262" s="75"/>
      <c r="R262" s="74" t="s">
        <v>79</v>
      </c>
      <c r="T262" s="83"/>
      <c r="U262" s="83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5"/>
      <c r="AG262" s="84"/>
      <c r="AH262" s="84"/>
      <c r="AI262" s="84"/>
      <c r="AJ262" s="84"/>
    </row>
    <row r="263" spans="2:36" s="72" customFormat="1" ht="14.25" customHeight="1">
      <c r="B263" s="83"/>
      <c r="C263" s="77" t="s">
        <v>6</v>
      </c>
      <c r="D263" s="78">
        <v>4</v>
      </c>
      <c r="E263" s="79">
        <v>7</v>
      </c>
      <c r="F263" s="79">
        <v>11</v>
      </c>
      <c r="G263" s="79">
        <v>-7</v>
      </c>
      <c r="H263" s="78">
        <v>12</v>
      </c>
      <c r="I263" s="78">
        <v>7</v>
      </c>
      <c r="J263" s="79">
        <v>0</v>
      </c>
      <c r="K263" s="78">
        <v>2</v>
      </c>
      <c r="L263" s="80"/>
      <c r="M263" s="78">
        <v>0</v>
      </c>
      <c r="N263" s="81">
        <v>26359</v>
      </c>
      <c r="O263" s="78" t="s">
        <v>109</v>
      </c>
      <c r="P263" s="78">
        <v>0</v>
      </c>
      <c r="Q263" s="80"/>
      <c r="R263" s="78">
        <v>8</v>
      </c>
      <c r="T263" s="83"/>
      <c r="U263" s="83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5"/>
      <c r="AG263" s="84"/>
      <c r="AH263" s="84"/>
      <c r="AI263" s="84"/>
      <c r="AJ263" s="84"/>
    </row>
    <row r="264" spans="2:36" s="72" customFormat="1" ht="14.25" customHeight="1">
      <c r="B264" s="83"/>
      <c r="C264" s="77" t="s">
        <v>8</v>
      </c>
      <c r="D264" s="79">
        <v>3</v>
      </c>
      <c r="E264" s="78">
        <v>9</v>
      </c>
      <c r="F264" s="78">
        <v>12</v>
      </c>
      <c r="G264" s="78">
        <v>-4</v>
      </c>
      <c r="H264" s="79">
        <v>6</v>
      </c>
      <c r="I264" s="79">
        <v>4</v>
      </c>
      <c r="J264" s="78">
        <v>1</v>
      </c>
      <c r="K264" s="79">
        <v>1</v>
      </c>
      <c r="L264" s="80"/>
      <c r="M264" s="79">
        <v>0</v>
      </c>
      <c r="N264" s="82" t="s">
        <v>213</v>
      </c>
      <c r="O264" s="79" t="s">
        <v>213</v>
      </c>
      <c r="P264" s="79">
        <v>0</v>
      </c>
      <c r="Q264" s="80"/>
      <c r="R264" s="78">
        <v>4</v>
      </c>
      <c r="T264" s="83"/>
      <c r="U264" s="83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5"/>
      <c r="AG264" s="84"/>
      <c r="AH264" s="84"/>
      <c r="AI264" s="84"/>
      <c r="AJ264" s="84"/>
    </row>
    <row r="265" spans="2:36" s="72" customFormat="1" ht="14.25" customHeight="1">
      <c r="B265" s="83"/>
      <c r="C265" s="258" t="s">
        <v>90</v>
      </c>
      <c r="D265" s="258"/>
      <c r="E265" s="258"/>
      <c r="F265" s="258"/>
      <c r="G265" s="258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T265" s="83"/>
      <c r="U265" s="83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5"/>
      <c r="AG265" s="84"/>
      <c r="AH265" s="84"/>
      <c r="AI265" s="84"/>
      <c r="AJ265" s="84"/>
    </row>
    <row r="266" spans="2:36" s="72" customFormat="1" ht="14.25" customHeight="1">
      <c r="B266" s="83"/>
      <c r="C266" s="73" t="s">
        <v>40</v>
      </c>
      <c r="D266" s="74" t="s">
        <v>68</v>
      </c>
      <c r="E266" s="74" t="s">
        <v>69</v>
      </c>
      <c r="F266" s="74" t="s">
        <v>70</v>
      </c>
      <c r="G266" s="74" t="s">
        <v>71</v>
      </c>
      <c r="H266" s="74" t="s">
        <v>72</v>
      </c>
      <c r="I266" s="74" t="s">
        <v>73</v>
      </c>
      <c r="J266" s="74" t="s">
        <v>74</v>
      </c>
      <c r="K266" s="74" t="s">
        <v>75</v>
      </c>
      <c r="L266" s="75"/>
      <c r="M266" s="74" t="s">
        <v>35</v>
      </c>
      <c r="N266" s="76" t="s">
        <v>76</v>
      </c>
      <c r="O266" s="74" t="s">
        <v>77</v>
      </c>
      <c r="P266" s="74" t="s">
        <v>78</v>
      </c>
      <c r="Q266" s="75"/>
      <c r="R266" s="74" t="s">
        <v>79</v>
      </c>
      <c r="T266" s="83"/>
      <c r="U266" s="83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5"/>
      <c r="AG266" s="84"/>
      <c r="AH266" s="84"/>
      <c r="AI266" s="84"/>
      <c r="AJ266" s="84"/>
    </row>
    <row r="267" spans="2:36" s="72" customFormat="1" ht="14.25" customHeight="1">
      <c r="B267" s="83"/>
      <c r="C267" s="77" t="s">
        <v>7</v>
      </c>
      <c r="D267" s="79">
        <v>1</v>
      </c>
      <c r="E267" s="79">
        <v>5</v>
      </c>
      <c r="F267" s="79">
        <v>6</v>
      </c>
      <c r="G267" s="79">
        <v>-1</v>
      </c>
      <c r="H267" s="79">
        <v>4</v>
      </c>
      <c r="I267" s="79">
        <v>1</v>
      </c>
      <c r="J267" s="79">
        <v>0</v>
      </c>
      <c r="K267" s="79">
        <v>0</v>
      </c>
      <c r="L267" s="80"/>
      <c r="M267" s="78">
        <v>2</v>
      </c>
      <c r="N267" s="81">
        <v>24838</v>
      </c>
      <c r="O267" s="78" t="s">
        <v>95</v>
      </c>
      <c r="P267" s="78">
        <v>1</v>
      </c>
      <c r="Q267" s="80"/>
      <c r="R267" s="78">
        <v>4</v>
      </c>
      <c r="T267" s="83"/>
      <c r="U267" s="83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5"/>
      <c r="AG267" s="84"/>
      <c r="AH267" s="84"/>
      <c r="AI267" s="84"/>
      <c r="AJ267" s="84"/>
    </row>
    <row r="268" spans="2:36" s="72" customFormat="1" ht="14.25" customHeight="1">
      <c r="B268" s="83"/>
      <c r="C268" s="77" t="s">
        <v>3</v>
      </c>
      <c r="D268" s="78">
        <v>3</v>
      </c>
      <c r="E268" s="78">
        <v>6</v>
      </c>
      <c r="F268" s="78">
        <v>9</v>
      </c>
      <c r="G268" s="78">
        <v>0</v>
      </c>
      <c r="H268" s="78">
        <v>24</v>
      </c>
      <c r="I268" s="78">
        <v>4</v>
      </c>
      <c r="J268" s="79">
        <v>0</v>
      </c>
      <c r="K268" s="78">
        <v>1</v>
      </c>
      <c r="L268" s="80"/>
      <c r="M268" s="79">
        <v>1</v>
      </c>
      <c r="N268" s="82">
        <v>18323</v>
      </c>
      <c r="O268" s="79" t="s">
        <v>216</v>
      </c>
      <c r="P268" s="79">
        <v>0</v>
      </c>
      <c r="Q268" s="80"/>
      <c r="R268" s="78">
        <v>7</v>
      </c>
      <c r="T268" s="83"/>
      <c r="U268" s="83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5"/>
      <c r="AG268" s="84"/>
      <c r="AH268" s="84"/>
      <c r="AI268" s="84"/>
      <c r="AJ268" s="84"/>
    </row>
    <row r="269" spans="2:36" s="72" customFormat="1" ht="14.25" customHeight="1">
      <c r="B269" s="83"/>
      <c r="C269" s="258" t="s">
        <v>176</v>
      </c>
      <c r="D269" s="258"/>
      <c r="E269" s="258"/>
      <c r="F269" s="258"/>
      <c r="G269" s="258"/>
      <c r="H269" s="258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T269" s="83"/>
      <c r="U269" s="83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5"/>
      <c r="AG269" s="84"/>
      <c r="AH269" s="84"/>
      <c r="AI269" s="84"/>
      <c r="AJ269" s="84"/>
    </row>
    <row r="270" spans="2:36" s="72" customFormat="1" ht="14.25" customHeight="1">
      <c r="B270" s="83"/>
      <c r="C270" s="73" t="s">
        <v>40</v>
      </c>
      <c r="D270" s="74" t="s">
        <v>68</v>
      </c>
      <c r="E270" s="74" t="s">
        <v>69</v>
      </c>
      <c r="F270" s="74" t="s">
        <v>70</v>
      </c>
      <c r="G270" s="74" t="s">
        <v>71</v>
      </c>
      <c r="H270" s="74" t="s">
        <v>72</v>
      </c>
      <c r="I270" s="74" t="s">
        <v>73</v>
      </c>
      <c r="J270" s="74" t="s">
        <v>74</v>
      </c>
      <c r="K270" s="74" t="s">
        <v>75</v>
      </c>
      <c r="L270" s="75"/>
      <c r="M270" s="74" t="s">
        <v>35</v>
      </c>
      <c r="N270" s="76" t="s">
        <v>76</v>
      </c>
      <c r="O270" s="74" t="s">
        <v>77</v>
      </c>
      <c r="P270" s="74" t="s">
        <v>78</v>
      </c>
      <c r="Q270" s="75"/>
      <c r="R270" s="74" t="s">
        <v>79</v>
      </c>
      <c r="T270" s="83"/>
      <c r="U270" s="83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5"/>
      <c r="AG270" s="84"/>
      <c r="AH270" s="84"/>
      <c r="AI270" s="84"/>
      <c r="AJ270" s="84"/>
    </row>
    <row r="271" spans="2:36" s="72" customFormat="1" ht="14.25" customHeight="1">
      <c r="B271" s="83"/>
      <c r="C271" s="77" t="s">
        <v>5</v>
      </c>
      <c r="D271" s="78">
        <v>4</v>
      </c>
      <c r="E271" s="78">
        <v>9</v>
      </c>
      <c r="F271" s="78">
        <v>13</v>
      </c>
      <c r="G271" s="79">
        <v>3</v>
      </c>
      <c r="H271" s="78">
        <v>8</v>
      </c>
      <c r="I271" s="78">
        <v>4</v>
      </c>
      <c r="J271" s="79">
        <v>0</v>
      </c>
      <c r="K271" s="79">
        <v>0</v>
      </c>
      <c r="L271" s="80"/>
      <c r="M271" s="78">
        <v>3</v>
      </c>
      <c r="N271" s="81">
        <v>18629</v>
      </c>
      <c r="O271" s="78" t="s">
        <v>217</v>
      </c>
      <c r="P271" s="78">
        <v>0</v>
      </c>
      <c r="Q271" s="80"/>
      <c r="R271" s="78">
        <v>9</v>
      </c>
      <c r="T271" s="83"/>
      <c r="U271" s="83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5"/>
      <c r="AG271" s="84"/>
      <c r="AH271" s="84"/>
      <c r="AI271" s="84"/>
      <c r="AJ271" s="84"/>
    </row>
    <row r="272" spans="2:36" s="72" customFormat="1" ht="14.25" customHeight="1">
      <c r="B272" s="83"/>
      <c r="C272" s="77" t="s">
        <v>1</v>
      </c>
      <c r="D272" s="79">
        <v>1</v>
      </c>
      <c r="E272" s="79">
        <v>3</v>
      </c>
      <c r="F272" s="79">
        <v>4</v>
      </c>
      <c r="G272" s="78">
        <v>4</v>
      </c>
      <c r="H272" s="79">
        <v>6</v>
      </c>
      <c r="I272" s="79">
        <v>1</v>
      </c>
      <c r="J272" s="79">
        <v>0</v>
      </c>
      <c r="K272" s="79">
        <v>0</v>
      </c>
      <c r="L272" s="80"/>
      <c r="M272" s="79">
        <v>0</v>
      </c>
      <c r="N272" s="82">
        <v>31048</v>
      </c>
      <c r="O272" s="79" t="s">
        <v>122</v>
      </c>
      <c r="P272" s="79">
        <v>0</v>
      </c>
      <c r="Q272" s="80"/>
      <c r="R272" s="78">
        <v>1</v>
      </c>
      <c r="T272" s="83"/>
      <c r="U272" s="83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5"/>
      <c r="AG272" s="84"/>
      <c r="AH272" s="84"/>
      <c r="AI272" s="84"/>
      <c r="AJ272" s="84"/>
    </row>
    <row r="273" spans="2:36" s="72" customFormat="1" ht="14.25" customHeight="1" thickBot="1">
      <c r="B273" s="83"/>
      <c r="C273" s="258" t="s">
        <v>149</v>
      </c>
      <c r="D273" s="258"/>
      <c r="E273" s="258"/>
      <c r="F273" s="258"/>
      <c r="G273" s="258"/>
      <c r="H273" s="258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T273" s="83"/>
      <c r="U273" s="83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5"/>
      <c r="AG273" s="84"/>
      <c r="AH273" s="84"/>
      <c r="AI273" s="84"/>
      <c r="AJ273" s="84"/>
    </row>
    <row r="274" spans="1:36" s="72" customFormat="1" ht="23.25" customHeight="1" thickBot="1">
      <c r="A274" s="93" t="s">
        <v>212</v>
      </c>
      <c r="B274" s="83"/>
      <c r="C274" s="256" t="s">
        <v>192</v>
      </c>
      <c r="D274" s="257"/>
      <c r="E274" s="257"/>
      <c r="F274" s="257"/>
      <c r="G274" s="257"/>
      <c r="H274" s="257"/>
      <c r="I274" s="257"/>
      <c r="J274" s="257"/>
      <c r="K274" s="257"/>
      <c r="L274" s="257"/>
      <c r="M274" s="257"/>
      <c r="N274" s="257"/>
      <c r="O274" s="257"/>
      <c r="P274" s="257"/>
      <c r="Q274" s="257"/>
      <c r="R274" s="257"/>
      <c r="T274" s="83"/>
      <c r="U274" s="83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5"/>
      <c r="AG274" s="84"/>
      <c r="AH274" s="84"/>
      <c r="AI274" s="84"/>
      <c r="AJ274" s="84"/>
    </row>
    <row r="275" spans="2:36" s="72" customFormat="1" ht="14.25" customHeight="1">
      <c r="B275" s="83"/>
      <c r="C275" s="73" t="s">
        <v>40</v>
      </c>
      <c r="D275" s="74" t="s">
        <v>68</v>
      </c>
      <c r="E275" s="74" t="s">
        <v>69</v>
      </c>
      <c r="F275" s="74" t="s">
        <v>70</v>
      </c>
      <c r="G275" s="74" t="s">
        <v>71</v>
      </c>
      <c r="H275" s="74" t="s">
        <v>72</v>
      </c>
      <c r="I275" s="74" t="s">
        <v>73</v>
      </c>
      <c r="J275" s="74" t="s">
        <v>74</v>
      </c>
      <c r="K275" s="74" t="s">
        <v>75</v>
      </c>
      <c r="L275" s="75"/>
      <c r="M275" s="74" t="s">
        <v>35</v>
      </c>
      <c r="N275" s="76" t="s">
        <v>76</v>
      </c>
      <c r="O275" s="74" t="s">
        <v>77</v>
      </c>
      <c r="P275" s="74" t="s">
        <v>78</v>
      </c>
      <c r="Q275" s="75"/>
      <c r="R275" s="74" t="s">
        <v>79</v>
      </c>
      <c r="T275" s="83"/>
      <c r="U275" s="83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5"/>
      <c r="AG275" s="84"/>
      <c r="AH275" s="84"/>
      <c r="AI275" s="84"/>
      <c r="AJ275" s="84"/>
    </row>
    <row r="276" spans="2:36" s="72" customFormat="1" ht="14.25" customHeight="1">
      <c r="B276" s="83"/>
      <c r="C276" s="77" t="s">
        <v>0</v>
      </c>
      <c r="D276" s="78">
        <v>6</v>
      </c>
      <c r="E276" s="78">
        <v>9</v>
      </c>
      <c r="F276" s="78">
        <v>15</v>
      </c>
      <c r="G276" s="78">
        <v>2</v>
      </c>
      <c r="H276" s="78">
        <v>32</v>
      </c>
      <c r="I276" s="79">
        <v>3</v>
      </c>
      <c r="J276" s="79">
        <v>0</v>
      </c>
      <c r="K276" s="79">
        <v>1</v>
      </c>
      <c r="L276" s="80"/>
      <c r="M276" s="79">
        <v>2</v>
      </c>
      <c r="N276" s="81">
        <v>35796</v>
      </c>
      <c r="O276" s="78" t="s">
        <v>104</v>
      </c>
      <c r="P276" s="78">
        <v>1</v>
      </c>
      <c r="Q276" s="80"/>
      <c r="R276" s="78">
        <v>8</v>
      </c>
      <c r="T276" s="83"/>
      <c r="U276" s="83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5"/>
      <c r="AG276" s="84"/>
      <c r="AH276" s="84"/>
      <c r="AI276" s="84"/>
      <c r="AJ276" s="84"/>
    </row>
    <row r="277" spans="2:36" s="72" customFormat="1" ht="14.25" customHeight="1">
      <c r="B277" s="83"/>
      <c r="C277" s="77" t="s">
        <v>6</v>
      </c>
      <c r="D277" s="79">
        <v>2</v>
      </c>
      <c r="E277" s="79">
        <v>7</v>
      </c>
      <c r="F277" s="79">
        <v>9</v>
      </c>
      <c r="G277" s="79">
        <v>-2</v>
      </c>
      <c r="H277" s="79">
        <v>6</v>
      </c>
      <c r="I277" s="79">
        <v>3</v>
      </c>
      <c r="J277" s="79">
        <v>0</v>
      </c>
      <c r="K277" s="79">
        <v>1</v>
      </c>
      <c r="L277" s="80"/>
      <c r="M277" s="79">
        <v>2</v>
      </c>
      <c r="N277" s="82">
        <v>46447</v>
      </c>
      <c r="O277" s="79" t="s">
        <v>87</v>
      </c>
      <c r="P277" s="79">
        <v>0</v>
      </c>
      <c r="Q277" s="80"/>
      <c r="R277" s="78">
        <v>0</v>
      </c>
      <c r="T277" s="83"/>
      <c r="U277" s="83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5"/>
      <c r="AG277" s="84"/>
      <c r="AH277" s="84"/>
      <c r="AI277" s="84"/>
      <c r="AJ277" s="84"/>
    </row>
    <row r="278" spans="2:36" s="72" customFormat="1" ht="14.25" customHeight="1">
      <c r="B278" s="83"/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8"/>
      <c r="O278" s="87"/>
      <c r="P278" s="87"/>
      <c r="Q278" s="87"/>
      <c r="R278" s="87"/>
      <c r="T278" s="83"/>
      <c r="U278" s="83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5"/>
      <c r="AG278" s="84"/>
      <c r="AH278" s="84"/>
      <c r="AI278" s="84"/>
      <c r="AJ278" s="84"/>
    </row>
    <row r="279" spans="2:36" s="72" customFormat="1" ht="14.25" customHeight="1">
      <c r="B279" s="83"/>
      <c r="C279" s="73" t="s">
        <v>40</v>
      </c>
      <c r="D279" s="74" t="s">
        <v>68</v>
      </c>
      <c r="E279" s="74" t="s">
        <v>69</v>
      </c>
      <c r="F279" s="74" t="s">
        <v>70</v>
      </c>
      <c r="G279" s="74" t="s">
        <v>71</v>
      </c>
      <c r="H279" s="74" t="s">
        <v>72</v>
      </c>
      <c r="I279" s="74" t="s">
        <v>73</v>
      </c>
      <c r="J279" s="74" t="s">
        <v>74</v>
      </c>
      <c r="K279" s="74" t="s">
        <v>75</v>
      </c>
      <c r="L279" s="75"/>
      <c r="M279" s="74" t="s">
        <v>35</v>
      </c>
      <c r="N279" s="76" t="s">
        <v>76</v>
      </c>
      <c r="O279" s="74" t="s">
        <v>77</v>
      </c>
      <c r="P279" s="74" t="s">
        <v>78</v>
      </c>
      <c r="Q279" s="75"/>
      <c r="R279" s="74" t="s">
        <v>79</v>
      </c>
      <c r="T279" s="83"/>
      <c r="U279" s="83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5"/>
      <c r="AG279" s="84"/>
      <c r="AH279" s="84"/>
      <c r="AI279" s="84"/>
      <c r="AJ279" s="84"/>
    </row>
    <row r="280" spans="2:36" s="72" customFormat="1" ht="14.25" customHeight="1">
      <c r="B280" s="83"/>
      <c r="C280" s="77" t="s">
        <v>2</v>
      </c>
      <c r="D280" s="78">
        <v>7</v>
      </c>
      <c r="E280" s="78">
        <v>17</v>
      </c>
      <c r="F280" s="78">
        <v>24</v>
      </c>
      <c r="G280" s="79">
        <v>-4</v>
      </c>
      <c r="H280" s="78">
        <v>16</v>
      </c>
      <c r="I280" s="78">
        <v>8</v>
      </c>
      <c r="J280" s="79">
        <v>0</v>
      </c>
      <c r="K280" s="79">
        <v>0</v>
      </c>
      <c r="L280" s="80"/>
      <c r="M280" s="78">
        <v>3</v>
      </c>
      <c r="N280" s="81">
        <v>10959</v>
      </c>
      <c r="O280" s="78" t="s">
        <v>246</v>
      </c>
      <c r="P280" s="78">
        <v>1</v>
      </c>
      <c r="Q280" s="80"/>
      <c r="R280" s="78">
        <v>9</v>
      </c>
      <c r="T280" s="83"/>
      <c r="U280" s="83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5"/>
      <c r="AG280" s="84"/>
      <c r="AH280" s="84"/>
      <c r="AI280" s="84"/>
      <c r="AJ280" s="84"/>
    </row>
    <row r="281" spans="2:36" s="72" customFormat="1" ht="14.25" customHeight="1">
      <c r="B281" s="83"/>
      <c r="C281" s="77" t="s">
        <v>1</v>
      </c>
      <c r="D281" s="79">
        <v>2</v>
      </c>
      <c r="E281" s="79">
        <v>3</v>
      </c>
      <c r="F281" s="79">
        <v>5</v>
      </c>
      <c r="G281" s="79">
        <v>-4</v>
      </c>
      <c r="H281" s="79">
        <v>14</v>
      </c>
      <c r="I281" s="79">
        <v>3</v>
      </c>
      <c r="J281" s="79">
        <v>0</v>
      </c>
      <c r="K281" s="79">
        <v>0</v>
      </c>
      <c r="L281" s="80"/>
      <c r="M281" s="79">
        <v>2</v>
      </c>
      <c r="N281" s="82">
        <v>12451</v>
      </c>
      <c r="O281" s="79" t="s">
        <v>122</v>
      </c>
      <c r="P281" s="79">
        <v>0</v>
      </c>
      <c r="Q281" s="80"/>
      <c r="R281" s="78">
        <v>0</v>
      </c>
      <c r="T281" s="83"/>
      <c r="U281" s="83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5"/>
      <c r="AG281" s="84"/>
      <c r="AH281" s="84"/>
      <c r="AI281" s="84"/>
      <c r="AJ281" s="84"/>
    </row>
    <row r="282" spans="2:36" s="72" customFormat="1" ht="14.25" customHeight="1">
      <c r="B282" s="83"/>
      <c r="C282" s="86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8"/>
      <c r="O282" s="87"/>
      <c r="P282" s="87"/>
      <c r="Q282" s="87"/>
      <c r="R282" s="87"/>
      <c r="T282" s="83"/>
      <c r="U282" s="83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5"/>
      <c r="AG282" s="84"/>
      <c r="AH282" s="84"/>
      <c r="AI282" s="84"/>
      <c r="AJ282" s="84"/>
    </row>
    <row r="283" spans="2:36" s="72" customFormat="1" ht="14.25" customHeight="1">
      <c r="B283" s="83"/>
      <c r="C283" s="73" t="s">
        <v>40</v>
      </c>
      <c r="D283" s="74" t="s">
        <v>68</v>
      </c>
      <c r="E283" s="74" t="s">
        <v>69</v>
      </c>
      <c r="F283" s="74" t="s">
        <v>70</v>
      </c>
      <c r="G283" s="74" t="s">
        <v>71</v>
      </c>
      <c r="H283" s="74" t="s">
        <v>72</v>
      </c>
      <c r="I283" s="74" t="s">
        <v>73</v>
      </c>
      <c r="J283" s="74" t="s">
        <v>74</v>
      </c>
      <c r="K283" s="74" t="s">
        <v>75</v>
      </c>
      <c r="L283" s="75"/>
      <c r="M283" s="74" t="s">
        <v>35</v>
      </c>
      <c r="N283" s="76" t="s">
        <v>76</v>
      </c>
      <c r="O283" s="74" t="s">
        <v>77</v>
      </c>
      <c r="P283" s="74" t="s">
        <v>78</v>
      </c>
      <c r="Q283" s="75"/>
      <c r="R283" s="74" t="s">
        <v>79</v>
      </c>
      <c r="T283" s="83"/>
      <c r="U283" s="83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5"/>
      <c r="AG283" s="84"/>
      <c r="AH283" s="84"/>
      <c r="AI283" s="84"/>
      <c r="AJ283" s="84"/>
    </row>
    <row r="284" spans="2:36" s="72" customFormat="1" ht="14.25" customHeight="1">
      <c r="B284" s="83"/>
      <c r="C284" s="77" t="s">
        <v>4</v>
      </c>
      <c r="D284" s="78">
        <v>5</v>
      </c>
      <c r="E284" s="79">
        <v>5</v>
      </c>
      <c r="F284" s="79">
        <v>10</v>
      </c>
      <c r="G284" s="78">
        <v>5</v>
      </c>
      <c r="H284" s="79">
        <v>14</v>
      </c>
      <c r="I284" s="79">
        <v>2</v>
      </c>
      <c r="J284" s="79">
        <v>0</v>
      </c>
      <c r="K284" s="79">
        <v>1</v>
      </c>
      <c r="L284" s="80"/>
      <c r="M284" s="79">
        <v>1</v>
      </c>
      <c r="N284" s="81">
        <v>45689</v>
      </c>
      <c r="O284" s="78" t="s">
        <v>122</v>
      </c>
      <c r="P284" s="79">
        <v>0</v>
      </c>
      <c r="Q284" s="80"/>
      <c r="R284" s="78">
        <v>4</v>
      </c>
      <c r="T284" s="83"/>
      <c r="U284" s="83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5"/>
      <c r="AG284" s="84"/>
      <c r="AH284" s="84"/>
      <c r="AI284" s="84"/>
      <c r="AJ284" s="84"/>
    </row>
    <row r="285" spans="2:36" s="72" customFormat="1" ht="14.25" customHeight="1">
      <c r="B285" s="83"/>
      <c r="C285" s="77" t="s">
        <v>9</v>
      </c>
      <c r="D285" s="79">
        <v>4</v>
      </c>
      <c r="E285" s="78">
        <v>14</v>
      </c>
      <c r="F285" s="78">
        <v>18</v>
      </c>
      <c r="G285" s="79">
        <v>-6</v>
      </c>
      <c r="H285" s="78">
        <v>41</v>
      </c>
      <c r="I285" s="78">
        <v>6</v>
      </c>
      <c r="J285" s="79">
        <v>0</v>
      </c>
      <c r="K285" s="79">
        <v>1</v>
      </c>
      <c r="L285" s="80"/>
      <c r="M285" s="79">
        <v>1</v>
      </c>
      <c r="N285" s="82">
        <v>19784</v>
      </c>
      <c r="O285" s="79" t="s">
        <v>247</v>
      </c>
      <c r="P285" s="79">
        <v>0</v>
      </c>
      <c r="Q285" s="80"/>
      <c r="R285" s="78">
        <v>4</v>
      </c>
      <c r="T285" s="83"/>
      <c r="U285" s="83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5"/>
      <c r="AG285" s="84"/>
      <c r="AH285" s="84"/>
      <c r="AI285" s="84"/>
      <c r="AJ285" s="84"/>
    </row>
    <row r="286" spans="2:36" s="72" customFormat="1" ht="14.25" customHeight="1">
      <c r="B286" s="83"/>
      <c r="C286" s="86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8"/>
      <c r="O286" s="87"/>
      <c r="P286" s="87"/>
      <c r="Q286" s="87"/>
      <c r="R286" s="87"/>
      <c r="T286" s="83"/>
      <c r="U286" s="83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5"/>
      <c r="AG286" s="84"/>
      <c r="AH286" s="84"/>
      <c r="AI286" s="84"/>
      <c r="AJ286" s="84"/>
    </row>
    <row r="287" spans="2:36" s="72" customFormat="1" ht="14.25" customHeight="1">
      <c r="B287" s="83"/>
      <c r="C287" s="73" t="s">
        <v>40</v>
      </c>
      <c r="D287" s="74" t="s">
        <v>68</v>
      </c>
      <c r="E287" s="74" t="s">
        <v>69</v>
      </c>
      <c r="F287" s="74" t="s">
        <v>70</v>
      </c>
      <c r="G287" s="74" t="s">
        <v>71</v>
      </c>
      <c r="H287" s="74" t="s">
        <v>72</v>
      </c>
      <c r="I287" s="74" t="s">
        <v>73</v>
      </c>
      <c r="J287" s="74" t="s">
        <v>74</v>
      </c>
      <c r="K287" s="74" t="s">
        <v>75</v>
      </c>
      <c r="L287" s="75"/>
      <c r="M287" s="74" t="s">
        <v>35</v>
      </c>
      <c r="N287" s="76" t="s">
        <v>76</v>
      </c>
      <c r="O287" s="74" t="s">
        <v>77</v>
      </c>
      <c r="P287" s="74" t="s">
        <v>78</v>
      </c>
      <c r="Q287" s="75"/>
      <c r="R287" s="74" t="s">
        <v>79</v>
      </c>
      <c r="T287" s="83"/>
      <c r="U287" s="83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5"/>
      <c r="AG287" s="84"/>
      <c r="AH287" s="84"/>
      <c r="AI287" s="84"/>
      <c r="AJ287" s="84"/>
    </row>
    <row r="288" spans="2:36" s="72" customFormat="1" ht="14.25" customHeight="1">
      <c r="B288" s="83"/>
      <c r="C288" s="77" t="s">
        <v>7</v>
      </c>
      <c r="D288" s="79">
        <v>3</v>
      </c>
      <c r="E288" s="79">
        <v>6</v>
      </c>
      <c r="F288" s="79">
        <v>9</v>
      </c>
      <c r="G288" s="78">
        <v>3</v>
      </c>
      <c r="H288" s="79">
        <v>0</v>
      </c>
      <c r="I288" s="79">
        <v>1</v>
      </c>
      <c r="J288" s="79">
        <v>0</v>
      </c>
      <c r="K288" s="79">
        <v>0</v>
      </c>
      <c r="L288" s="80"/>
      <c r="M288" s="79">
        <v>1</v>
      </c>
      <c r="N288" s="115">
        <v>37714</v>
      </c>
      <c r="O288" s="78" t="s">
        <v>248</v>
      </c>
      <c r="P288" s="79">
        <v>0</v>
      </c>
      <c r="Q288" s="80"/>
      <c r="R288" s="78">
        <v>3</v>
      </c>
      <c r="T288" s="83"/>
      <c r="U288" s="83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5"/>
      <c r="AG288" s="84"/>
      <c r="AH288" s="84"/>
      <c r="AI288" s="84"/>
      <c r="AJ288" s="84"/>
    </row>
    <row r="289" spans="2:36" s="72" customFormat="1" ht="14.25" customHeight="1">
      <c r="B289" s="83"/>
      <c r="C289" s="77" t="s">
        <v>8</v>
      </c>
      <c r="D289" s="78">
        <v>6</v>
      </c>
      <c r="E289" s="78">
        <v>15</v>
      </c>
      <c r="F289" s="78">
        <v>21</v>
      </c>
      <c r="G289" s="79">
        <v>1</v>
      </c>
      <c r="H289" s="78">
        <v>16</v>
      </c>
      <c r="I289" s="78">
        <v>12</v>
      </c>
      <c r="J289" s="79">
        <v>0</v>
      </c>
      <c r="K289" s="78">
        <v>1</v>
      </c>
      <c r="L289" s="80"/>
      <c r="M289" s="79">
        <v>1</v>
      </c>
      <c r="N289" s="82">
        <v>19815</v>
      </c>
      <c r="O289" s="79" t="s">
        <v>249</v>
      </c>
      <c r="P289" s="79">
        <v>0</v>
      </c>
      <c r="Q289" s="80"/>
      <c r="R289" s="78">
        <v>6</v>
      </c>
      <c r="T289" s="83"/>
      <c r="U289" s="83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5"/>
      <c r="AG289" s="84"/>
      <c r="AH289" s="84"/>
      <c r="AI289" s="84"/>
      <c r="AJ289" s="84"/>
    </row>
    <row r="290" spans="2:36" s="72" customFormat="1" ht="14.25" customHeight="1">
      <c r="B290" s="83"/>
      <c r="C290" s="86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8"/>
      <c r="O290" s="87"/>
      <c r="P290" s="87"/>
      <c r="Q290" s="87"/>
      <c r="R290" s="87"/>
      <c r="T290" s="83"/>
      <c r="U290" s="83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5"/>
      <c r="AG290" s="84"/>
      <c r="AH290" s="84"/>
      <c r="AI290" s="84"/>
      <c r="AJ290" s="84"/>
    </row>
    <row r="291" spans="2:36" s="72" customFormat="1" ht="14.25" customHeight="1">
      <c r="B291" s="83"/>
      <c r="C291" s="73" t="s">
        <v>40</v>
      </c>
      <c r="D291" s="74" t="s">
        <v>68</v>
      </c>
      <c r="E291" s="74" t="s">
        <v>69</v>
      </c>
      <c r="F291" s="74" t="s">
        <v>70</v>
      </c>
      <c r="G291" s="74" t="s">
        <v>71</v>
      </c>
      <c r="H291" s="74" t="s">
        <v>72</v>
      </c>
      <c r="I291" s="74" t="s">
        <v>73</v>
      </c>
      <c r="J291" s="74" t="s">
        <v>74</v>
      </c>
      <c r="K291" s="74" t="s">
        <v>75</v>
      </c>
      <c r="L291" s="75"/>
      <c r="M291" s="74" t="s">
        <v>35</v>
      </c>
      <c r="N291" s="76" t="s">
        <v>76</v>
      </c>
      <c r="O291" s="74" t="s">
        <v>77</v>
      </c>
      <c r="P291" s="74" t="s">
        <v>78</v>
      </c>
      <c r="Q291" s="75"/>
      <c r="R291" s="74" t="s">
        <v>79</v>
      </c>
      <c r="T291" s="83"/>
      <c r="U291" s="83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5"/>
      <c r="AG291" s="84"/>
      <c r="AH291" s="84"/>
      <c r="AI291" s="84"/>
      <c r="AJ291" s="84"/>
    </row>
    <row r="292" spans="2:36" s="72" customFormat="1" ht="14.25" customHeight="1">
      <c r="B292" s="83"/>
      <c r="C292" s="77" t="s">
        <v>5</v>
      </c>
      <c r="D292" s="78">
        <v>5</v>
      </c>
      <c r="E292" s="79">
        <v>9</v>
      </c>
      <c r="F292" s="79">
        <v>14</v>
      </c>
      <c r="G292" s="78">
        <v>4</v>
      </c>
      <c r="H292" s="78">
        <v>16</v>
      </c>
      <c r="I292" s="79">
        <v>5</v>
      </c>
      <c r="J292" s="79">
        <v>0</v>
      </c>
      <c r="K292" s="79">
        <v>0</v>
      </c>
      <c r="L292" s="80"/>
      <c r="M292" s="79">
        <v>1</v>
      </c>
      <c r="N292" s="81">
        <v>45323</v>
      </c>
      <c r="O292" s="78" t="s">
        <v>80</v>
      </c>
      <c r="P292" s="79">
        <v>0</v>
      </c>
      <c r="Q292" s="80"/>
      <c r="R292" s="78">
        <v>5</v>
      </c>
      <c r="T292" s="83"/>
      <c r="U292" s="83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5"/>
      <c r="AG292" s="84"/>
      <c r="AH292" s="84"/>
      <c r="AI292" s="84"/>
      <c r="AJ292" s="84"/>
    </row>
    <row r="293" spans="2:36" s="72" customFormat="1" ht="14.25" customHeight="1">
      <c r="B293" s="83"/>
      <c r="C293" s="77" t="s">
        <v>3</v>
      </c>
      <c r="D293" s="79">
        <v>4</v>
      </c>
      <c r="E293" s="78">
        <v>13</v>
      </c>
      <c r="F293" s="78">
        <v>17</v>
      </c>
      <c r="G293" s="79">
        <v>-6</v>
      </c>
      <c r="H293" s="79">
        <v>12</v>
      </c>
      <c r="I293" s="78">
        <v>8</v>
      </c>
      <c r="J293" s="79">
        <v>0</v>
      </c>
      <c r="K293" s="78">
        <v>1</v>
      </c>
      <c r="L293" s="80"/>
      <c r="M293" s="79">
        <v>1</v>
      </c>
      <c r="N293" s="82">
        <v>46447</v>
      </c>
      <c r="O293" s="79" t="s">
        <v>250</v>
      </c>
      <c r="P293" s="78">
        <v>1</v>
      </c>
      <c r="Q293" s="80"/>
      <c r="R293" s="78">
        <v>5</v>
      </c>
      <c r="T293" s="83"/>
      <c r="U293" s="83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5"/>
      <c r="AG293" s="84"/>
      <c r="AH293" s="84"/>
      <c r="AI293" s="84"/>
      <c r="AJ293" s="84"/>
    </row>
    <row r="294" spans="2:36" s="72" customFormat="1" ht="14.25" customHeight="1" thickBot="1">
      <c r="B294" s="83"/>
      <c r="C294" s="260"/>
      <c r="D294" s="260"/>
      <c r="E294" s="260"/>
      <c r="F294" s="260"/>
      <c r="G294" s="260"/>
      <c r="H294" s="260"/>
      <c r="I294" s="260"/>
      <c r="J294" s="260"/>
      <c r="K294" s="260"/>
      <c r="L294" s="260"/>
      <c r="M294" s="260"/>
      <c r="N294" s="260"/>
      <c r="O294" s="260"/>
      <c r="P294" s="260"/>
      <c r="Q294" s="260"/>
      <c r="R294" s="260"/>
      <c r="T294" s="83"/>
      <c r="U294" s="83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5"/>
      <c r="AG294" s="84"/>
      <c r="AH294" s="84"/>
      <c r="AI294" s="84"/>
      <c r="AJ294" s="84"/>
    </row>
    <row r="295" spans="1:36" s="72" customFormat="1" ht="23.25" customHeight="1" thickBot="1">
      <c r="A295" s="93" t="s">
        <v>212</v>
      </c>
      <c r="B295" s="83"/>
      <c r="C295" s="256" t="s">
        <v>189</v>
      </c>
      <c r="D295" s="257"/>
      <c r="E295" s="257"/>
      <c r="F295" s="257"/>
      <c r="G295" s="257"/>
      <c r="H295" s="257"/>
      <c r="I295" s="257"/>
      <c r="J295" s="257"/>
      <c r="K295" s="257"/>
      <c r="L295" s="257"/>
      <c r="M295" s="257"/>
      <c r="N295" s="257"/>
      <c r="O295" s="257"/>
      <c r="P295" s="257"/>
      <c r="Q295" s="257"/>
      <c r="R295" s="257"/>
      <c r="T295" s="83"/>
      <c r="U295" s="83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5"/>
      <c r="AG295" s="84"/>
      <c r="AH295" s="84"/>
      <c r="AI295" s="84"/>
      <c r="AJ295" s="84"/>
    </row>
    <row r="296" spans="2:36" s="72" customFormat="1" ht="14.25" customHeight="1">
      <c r="B296" s="83"/>
      <c r="C296" s="73" t="s">
        <v>40</v>
      </c>
      <c r="D296" s="74" t="s">
        <v>68</v>
      </c>
      <c r="E296" s="74" t="s">
        <v>69</v>
      </c>
      <c r="F296" s="74" t="s">
        <v>70</v>
      </c>
      <c r="G296" s="74" t="s">
        <v>71</v>
      </c>
      <c r="H296" s="74" t="s">
        <v>72</v>
      </c>
      <c r="I296" s="74" t="s">
        <v>73</v>
      </c>
      <c r="J296" s="74" t="s">
        <v>74</v>
      </c>
      <c r="K296" s="74" t="s">
        <v>75</v>
      </c>
      <c r="L296" s="75"/>
      <c r="M296" s="74" t="s">
        <v>35</v>
      </c>
      <c r="N296" s="76" t="s">
        <v>76</v>
      </c>
      <c r="O296" s="74" t="s">
        <v>77</v>
      </c>
      <c r="P296" s="74" t="s">
        <v>78</v>
      </c>
      <c r="Q296" s="75"/>
      <c r="R296" s="74" t="s">
        <v>79</v>
      </c>
      <c r="T296" s="83"/>
      <c r="U296" s="83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5"/>
      <c r="AG296" s="84"/>
      <c r="AH296" s="84"/>
      <c r="AI296" s="84"/>
      <c r="AJ296" s="84"/>
    </row>
    <row r="297" spans="2:36" s="72" customFormat="1" ht="14.25" customHeight="1">
      <c r="B297" s="83"/>
      <c r="C297" s="77" t="s">
        <v>0</v>
      </c>
      <c r="D297" s="78">
        <v>4</v>
      </c>
      <c r="E297" s="79">
        <v>5</v>
      </c>
      <c r="F297" s="78">
        <v>9</v>
      </c>
      <c r="G297" s="79">
        <v>-5</v>
      </c>
      <c r="H297" s="78">
        <v>16</v>
      </c>
      <c r="I297" s="78">
        <v>5</v>
      </c>
      <c r="J297" s="79">
        <v>0</v>
      </c>
      <c r="K297" s="79">
        <v>0</v>
      </c>
      <c r="L297" s="80"/>
      <c r="M297" s="78">
        <v>1</v>
      </c>
      <c r="N297" s="115">
        <v>37655</v>
      </c>
      <c r="O297" s="78" t="s">
        <v>253</v>
      </c>
      <c r="P297" s="78">
        <v>0</v>
      </c>
      <c r="Q297" s="80"/>
      <c r="R297" s="78">
        <v>8</v>
      </c>
      <c r="T297" s="83"/>
      <c r="U297" s="83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5"/>
      <c r="AG297" s="84"/>
      <c r="AH297" s="84"/>
      <c r="AI297" s="84"/>
      <c r="AJ297" s="84"/>
    </row>
    <row r="298" spans="2:36" s="72" customFormat="1" ht="14.25" customHeight="1">
      <c r="B298" s="83"/>
      <c r="C298" s="77" t="s">
        <v>7</v>
      </c>
      <c r="D298" s="79">
        <v>1</v>
      </c>
      <c r="E298" s="79">
        <v>5</v>
      </c>
      <c r="F298" s="79">
        <v>6</v>
      </c>
      <c r="G298" s="78">
        <v>-3</v>
      </c>
      <c r="H298" s="79">
        <v>2</v>
      </c>
      <c r="I298" s="79">
        <v>4</v>
      </c>
      <c r="J298" s="79">
        <v>0</v>
      </c>
      <c r="K298" s="79">
        <v>0</v>
      </c>
      <c r="L298" s="80"/>
      <c r="M298" s="79">
        <v>0</v>
      </c>
      <c r="N298" s="116">
        <v>37807</v>
      </c>
      <c r="O298" s="79" t="s">
        <v>254</v>
      </c>
      <c r="P298" s="79">
        <v>0</v>
      </c>
      <c r="Q298" s="80"/>
      <c r="R298" s="78">
        <v>1</v>
      </c>
      <c r="T298" s="83"/>
      <c r="U298" s="83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5"/>
      <c r="AG298" s="84"/>
      <c r="AH298" s="84"/>
      <c r="AI298" s="84"/>
      <c r="AJ298" s="84"/>
    </row>
    <row r="299" spans="2:36" s="72" customFormat="1" ht="14.25" customHeight="1">
      <c r="B299" s="83"/>
      <c r="C299" s="258" t="s">
        <v>161</v>
      </c>
      <c r="D299" s="258"/>
      <c r="E299" s="258"/>
      <c r="F299" s="258"/>
      <c r="G299" s="258"/>
      <c r="H299" s="258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T299" s="83"/>
      <c r="U299" s="83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5"/>
      <c r="AG299" s="84"/>
      <c r="AH299" s="84"/>
      <c r="AI299" s="84"/>
      <c r="AJ299" s="84"/>
    </row>
    <row r="300" spans="2:36" s="72" customFormat="1" ht="14.25" customHeight="1">
      <c r="B300" s="83"/>
      <c r="C300" s="73" t="s">
        <v>40</v>
      </c>
      <c r="D300" s="74" t="s">
        <v>68</v>
      </c>
      <c r="E300" s="74" t="s">
        <v>69</v>
      </c>
      <c r="F300" s="74" t="s">
        <v>70</v>
      </c>
      <c r="G300" s="74" t="s">
        <v>71</v>
      </c>
      <c r="H300" s="74" t="s">
        <v>72</v>
      </c>
      <c r="I300" s="74" t="s">
        <v>73</v>
      </c>
      <c r="J300" s="74" t="s">
        <v>74</v>
      </c>
      <c r="K300" s="74" t="s">
        <v>75</v>
      </c>
      <c r="L300" s="75"/>
      <c r="M300" s="74" t="s">
        <v>35</v>
      </c>
      <c r="N300" s="76" t="s">
        <v>76</v>
      </c>
      <c r="O300" s="74" t="s">
        <v>77</v>
      </c>
      <c r="P300" s="74" t="s">
        <v>78</v>
      </c>
      <c r="Q300" s="75"/>
      <c r="R300" s="74" t="s">
        <v>79</v>
      </c>
      <c r="T300" s="83"/>
      <c r="U300" s="83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5"/>
      <c r="AG300" s="84"/>
      <c r="AH300" s="84"/>
      <c r="AI300" s="84"/>
      <c r="AJ300" s="84"/>
    </row>
    <row r="301" spans="2:36" s="72" customFormat="1" ht="14.25" customHeight="1">
      <c r="B301" s="83"/>
      <c r="C301" s="77" t="s">
        <v>2</v>
      </c>
      <c r="D301" s="78">
        <v>7</v>
      </c>
      <c r="E301" s="78">
        <v>11</v>
      </c>
      <c r="F301" s="78">
        <v>18</v>
      </c>
      <c r="G301" s="78">
        <v>2</v>
      </c>
      <c r="H301" s="78">
        <v>20</v>
      </c>
      <c r="I301" s="78">
        <v>8</v>
      </c>
      <c r="J301" s="79">
        <v>0</v>
      </c>
      <c r="K301" s="78">
        <v>2</v>
      </c>
      <c r="L301" s="80"/>
      <c r="M301" s="78">
        <v>3</v>
      </c>
      <c r="N301" s="81" t="s">
        <v>185</v>
      </c>
      <c r="O301" s="78" t="s">
        <v>255</v>
      </c>
      <c r="P301" s="78">
        <v>1</v>
      </c>
      <c r="Q301" s="80"/>
      <c r="R301" s="78">
        <v>11</v>
      </c>
      <c r="T301" s="83"/>
      <c r="U301" s="83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5"/>
      <c r="AG301" s="84"/>
      <c r="AH301" s="84"/>
      <c r="AI301" s="84"/>
      <c r="AJ301" s="84"/>
    </row>
    <row r="302" spans="2:36" s="72" customFormat="1" ht="14.25" customHeight="1">
      <c r="B302" s="83"/>
      <c r="C302" s="77" t="s">
        <v>4</v>
      </c>
      <c r="D302" s="79">
        <v>5</v>
      </c>
      <c r="E302" s="79">
        <v>7</v>
      </c>
      <c r="F302" s="79">
        <v>12</v>
      </c>
      <c r="G302" s="79">
        <v>1</v>
      </c>
      <c r="H302" s="79">
        <v>6</v>
      </c>
      <c r="I302" s="79">
        <v>6</v>
      </c>
      <c r="J302" s="79">
        <v>0</v>
      </c>
      <c r="K302" s="79">
        <v>0</v>
      </c>
      <c r="L302" s="80"/>
      <c r="M302" s="79">
        <v>1</v>
      </c>
      <c r="N302" s="82">
        <v>26724</v>
      </c>
      <c r="O302" s="79" t="s">
        <v>184</v>
      </c>
      <c r="P302" s="79">
        <v>0</v>
      </c>
      <c r="Q302" s="80"/>
      <c r="R302" s="78">
        <v>0</v>
      </c>
      <c r="T302" s="83"/>
      <c r="U302" s="83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5"/>
      <c r="AG302" s="84"/>
      <c r="AH302" s="84"/>
      <c r="AI302" s="84"/>
      <c r="AJ302" s="84"/>
    </row>
    <row r="303" spans="2:36" s="72" customFormat="1" ht="14.25" customHeight="1">
      <c r="B303" s="83"/>
      <c r="C303" s="86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8"/>
      <c r="O303" s="87"/>
      <c r="P303" s="87"/>
      <c r="Q303" s="87"/>
      <c r="R303" s="87"/>
      <c r="T303" s="83"/>
      <c r="U303" s="83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5"/>
      <c r="AG303" s="84"/>
      <c r="AH303" s="84"/>
      <c r="AI303" s="84"/>
      <c r="AJ303" s="84"/>
    </row>
    <row r="304" spans="2:36" s="72" customFormat="1" ht="14.25" customHeight="1">
      <c r="B304" s="83"/>
      <c r="C304" s="73" t="s">
        <v>40</v>
      </c>
      <c r="D304" s="74" t="s">
        <v>68</v>
      </c>
      <c r="E304" s="74" t="s">
        <v>69</v>
      </c>
      <c r="F304" s="74" t="s">
        <v>70</v>
      </c>
      <c r="G304" s="74" t="s">
        <v>71</v>
      </c>
      <c r="H304" s="74" t="s">
        <v>72</v>
      </c>
      <c r="I304" s="74" t="s">
        <v>73</v>
      </c>
      <c r="J304" s="74" t="s">
        <v>74</v>
      </c>
      <c r="K304" s="74" t="s">
        <v>75</v>
      </c>
      <c r="L304" s="75"/>
      <c r="M304" s="74" t="s">
        <v>35</v>
      </c>
      <c r="N304" s="76" t="s">
        <v>76</v>
      </c>
      <c r="O304" s="74" t="s">
        <v>77</v>
      </c>
      <c r="P304" s="74" t="s">
        <v>78</v>
      </c>
      <c r="Q304" s="75"/>
      <c r="R304" s="74" t="s">
        <v>79</v>
      </c>
      <c r="T304" s="83"/>
      <c r="U304" s="83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5"/>
      <c r="AG304" s="84"/>
      <c r="AH304" s="84"/>
      <c r="AI304" s="84"/>
      <c r="AJ304" s="84"/>
    </row>
    <row r="305" spans="2:36" s="72" customFormat="1" ht="14.25" customHeight="1">
      <c r="B305" s="83"/>
      <c r="C305" s="77" t="s">
        <v>6</v>
      </c>
      <c r="D305" s="79">
        <v>3</v>
      </c>
      <c r="E305" s="79">
        <v>4</v>
      </c>
      <c r="F305" s="79">
        <v>7</v>
      </c>
      <c r="G305" s="79">
        <v>4</v>
      </c>
      <c r="H305" s="79">
        <v>8</v>
      </c>
      <c r="I305" s="79">
        <v>2</v>
      </c>
      <c r="J305" s="79">
        <v>0</v>
      </c>
      <c r="K305" s="79">
        <v>1</v>
      </c>
      <c r="L305" s="80"/>
      <c r="M305" s="79">
        <v>1</v>
      </c>
      <c r="N305" s="81">
        <v>21947</v>
      </c>
      <c r="O305" s="78" t="s">
        <v>144</v>
      </c>
      <c r="P305" s="79">
        <v>0</v>
      </c>
      <c r="Q305" s="80"/>
      <c r="R305" s="78">
        <v>2</v>
      </c>
      <c r="T305" s="83"/>
      <c r="U305" s="83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5"/>
      <c r="AG305" s="84"/>
      <c r="AH305" s="84"/>
      <c r="AI305" s="84"/>
      <c r="AJ305" s="84"/>
    </row>
    <row r="306" spans="2:36" s="72" customFormat="1" ht="14.25" customHeight="1">
      <c r="B306" s="83"/>
      <c r="C306" s="77" t="s">
        <v>9</v>
      </c>
      <c r="D306" s="78">
        <v>5</v>
      </c>
      <c r="E306" s="78">
        <v>12</v>
      </c>
      <c r="F306" s="78">
        <v>17</v>
      </c>
      <c r="G306" s="78">
        <v>6</v>
      </c>
      <c r="H306" s="78">
        <v>15</v>
      </c>
      <c r="I306" s="78">
        <v>6</v>
      </c>
      <c r="J306" s="79">
        <v>0</v>
      </c>
      <c r="K306" s="79">
        <v>1</v>
      </c>
      <c r="L306" s="80"/>
      <c r="M306" s="78">
        <v>2</v>
      </c>
      <c r="N306" s="82">
        <v>24504</v>
      </c>
      <c r="O306" s="79" t="s">
        <v>256</v>
      </c>
      <c r="P306" s="79">
        <v>0</v>
      </c>
      <c r="Q306" s="80"/>
      <c r="R306" s="78">
        <v>7</v>
      </c>
      <c r="T306" s="83"/>
      <c r="U306" s="83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5"/>
      <c r="AG306" s="84"/>
      <c r="AH306" s="84"/>
      <c r="AI306" s="84"/>
      <c r="AJ306" s="84"/>
    </row>
    <row r="307" spans="2:36" s="72" customFormat="1" ht="14.25" customHeight="1">
      <c r="B307" s="83"/>
      <c r="C307" s="86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8"/>
      <c r="O307" s="87"/>
      <c r="P307" s="87"/>
      <c r="Q307" s="87"/>
      <c r="R307" s="87"/>
      <c r="T307" s="83"/>
      <c r="U307" s="83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5"/>
      <c r="AG307" s="84"/>
      <c r="AH307" s="84"/>
      <c r="AI307" s="84"/>
      <c r="AJ307" s="84"/>
    </row>
    <row r="308" spans="2:36" s="72" customFormat="1" ht="14.25" customHeight="1">
      <c r="B308" s="83"/>
      <c r="C308" s="73" t="s">
        <v>40</v>
      </c>
      <c r="D308" s="74" t="s">
        <v>68</v>
      </c>
      <c r="E308" s="74" t="s">
        <v>69</v>
      </c>
      <c r="F308" s="74" t="s">
        <v>70</v>
      </c>
      <c r="G308" s="74" t="s">
        <v>71</v>
      </c>
      <c r="H308" s="74" t="s">
        <v>72</v>
      </c>
      <c r="I308" s="74" t="s">
        <v>73</v>
      </c>
      <c r="J308" s="74" t="s">
        <v>74</v>
      </c>
      <c r="K308" s="74" t="s">
        <v>75</v>
      </c>
      <c r="L308" s="75"/>
      <c r="M308" s="74" t="s">
        <v>35</v>
      </c>
      <c r="N308" s="76" t="s">
        <v>76</v>
      </c>
      <c r="O308" s="74" t="s">
        <v>77</v>
      </c>
      <c r="P308" s="74" t="s">
        <v>78</v>
      </c>
      <c r="Q308" s="75"/>
      <c r="R308" s="74" t="s">
        <v>79</v>
      </c>
      <c r="T308" s="83"/>
      <c r="U308" s="83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5"/>
      <c r="AG308" s="84"/>
      <c r="AH308" s="84"/>
      <c r="AI308" s="84"/>
      <c r="AJ308" s="84"/>
    </row>
    <row r="309" spans="2:36" s="72" customFormat="1" ht="14.25" customHeight="1">
      <c r="B309" s="83"/>
      <c r="C309" s="77" t="s">
        <v>5</v>
      </c>
      <c r="D309" s="78">
        <v>7</v>
      </c>
      <c r="E309" s="78">
        <v>7</v>
      </c>
      <c r="F309" s="78">
        <v>14</v>
      </c>
      <c r="G309" s="78">
        <v>-1</v>
      </c>
      <c r="H309" s="78">
        <v>31</v>
      </c>
      <c r="I309" s="78">
        <v>5</v>
      </c>
      <c r="J309" s="79">
        <v>0</v>
      </c>
      <c r="K309" s="79">
        <v>1</v>
      </c>
      <c r="L309" s="80"/>
      <c r="M309" s="79">
        <v>0</v>
      </c>
      <c r="N309" s="82">
        <v>20149</v>
      </c>
      <c r="O309" s="79" t="s">
        <v>257</v>
      </c>
      <c r="P309" s="79">
        <v>0</v>
      </c>
      <c r="Q309" s="80"/>
      <c r="R309" s="78">
        <v>6</v>
      </c>
      <c r="T309" s="83"/>
      <c r="U309" s="83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5"/>
      <c r="AG309" s="84"/>
      <c r="AH309" s="84"/>
      <c r="AI309" s="84"/>
      <c r="AJ309" s="84"/>
    </row>
    <row r="310" spans="2:36" s="72" customFormat="1" ht="14.25" customHeight="1">
      <c r="B310" s="83"/>
      <c r="C310" s="77" t="s">
        <v>8</v>
      </c>
      <c r="D310" s="79">
        <v>4</v>
      </c>
      <c r="E310" s="79">
        <v>6</v>
      </c>
      <c r="F310" s="79">
        <v>10</v>
      </c>
      <c r="G310" s="79">
        <v>-3</v>
      </c>
      <c r="H310" s="79">
        <v>15</v>
      </c>
      <c r="I310" s="79">
        <v>4</v>
      </c>
      <c r="J310" s="79">
        <v>0</v>
      </c>
      <c r="K310" s="79">
        <v>1</v>
      </c>
      <c r="L310" s="80"/>
      <c r="M310" s="78">
        <v>3</v>
      </c>
      <c r="N310" s="115">
        <v>37624</v>
      </c>
      <c r="O310" s="78" t="s">
        <v>160</v>
      </c>
      <c r="P310" s="79">
        <v>0</v>
      </c>
      <c r="Q310" s="80"/>
      <c r="R310" s="78">
        <v>3</v>
      </c>
      <c r="T310" s="83"/>
      <c r="U310" s="83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5"/>
      <c r="AG310" s="84"/>
      <c r="AH310" s="84"/>
      <c r="AI310" s="84"/>
      <c r="AJ310" s="84"/>
    </row>
    <row r="311" spans="2:36" s="72" customFormat="1" ht="14.25" customHeight="1">
      <c r="B311" s="83"/>
      <c r="C311" s="86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8"/>
      <c r="O311" s="87"/>
      <c r="P311" s="87"/>
      <c r="Q311" s="87"/>
      <c r="R311" s="87"/>
      <c r="T311" s="83"/>
      <c r="U311" s="83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5"/>
      <c r="AG311" s="84"/>
      <c r="AH311" s="84"/>
      <c r="AI311" s="84"/>
      <c r="AJ311" s="84"/>
    </row>
    <row r="312" spans="2:36" s="72" customFormat="1" ht="14.25" customHeight="1">
      <c r="B312" s="83"/>
      <c r="C312" s="73" t="s">
        <v>40</v>
      </c>
      <c r="D312" s="74" t="s">
        <v>68</v>
      </c>
      <c r="E312" s="74" t="s">
        <v>69</v>
      </c>
      <c r="F312" s="74" t="s">
        <v>70</v>
      </c>
      <c r="G312" s="74" t="s">
        <v>71</v>
      </c>
      <c r="H312" s="74" t="s">
        <v>72</v>
      </c>
      <c r="I312" s="74" t="s">
        <v>73</v>
      </c>
      <c r="J312" s="74" t="s">
        <v>74</v>
      </c>
      <c r="K312" s="74" t="s">
        <v>75</v>
      </c>
      <c r="L312" s="75"/>
      <c r="M312" s="74" t="s">
        <v>35</v>
      </c>
      <c r="N312" s="76" t="s">
        <v>76</v>
      </c>
      <c r="O312" s="74" t="s">
        <v>77</v>
      </c>
      <c r="P312" s="74" t="s">
        <v>78</v>
      </c>
      <c r="Q312" s="75"/>
      <c r="R312" s="74" t="s">
        <v>79</v>
      </c>
      <c r="T312" s="83"/>
      <c r="U312" s="83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5"/>
      <c r="AG312" s="84"/>
      <c r="AH312" s="84"/>
      <c r="AI312" s="84"/>
      <c r="AJ312" s="84"/>
    </row>
    <row r="313" spans="2:36" s="72" customFormat="1" ht="14.25" customHeight="1">
      <c r="B313" s="83"/>
      <c r="C313" s="77" t="s">
        <v>3</v>
      </c>
      <c r="D313" s="78">
        <v>6</v>
      </c>
      <c r="E313" s="79">
        <v>7</v>
      </c>
      <c r="F313" s="79">
        <v>13</v>
      </c>
      <c r="G313" s="79">
        <v>-4</v>
      </c>
      <c r="H313" s="78">
        <v>12</v>
      </c>
      <c r="I313" s="78">
        <v>8</v>
      </c>
      <c r="J313" s="78">
        <v>1</v>
      </c>
      <c r="K313" s="79">
        <v>0</v>
      </c>
      <c r="L313" s="80"/>
      <c r="M313" s="78">
        <v>1</v>
      </c>
      <c r="N313" s="81">
        <v>34759</v>
      </c>
      <c r="O313" s="78" t="s">
        <v>258</v>
      </c>
      <c r="P313" s="78">
        <v>0</v>
      </c>
      <c r="Q313" s="80"/>
      <c r="R313" s="78">
        <v>8</v>
      </c>
      <c r="T313" s="83"/>
      <c r="U313" s="83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5"/>
      <c r="AG313" s="84"/>
      <c r="AH313" s="84"/>
      <c r="AI313" s="84"/>
      <c r="AJ313" s="84"/>
    </row>
    <row r="314" spans="2:36" s="72" customFormat="1" ht="14.25" customHeight="1">
      <c r="B314" s="83"/>
      <c r="C314" s="77" t="s">
        <v>1</v>
      </c>
      <c r="D314" s="79">
        <v>3</v>
      </c>
      <c r="E314" s="78">
        <v>11</v>
      </c>
      <c r="F314" s="78">
        <v>14</v>
      </c>
      <c r="G314" s="78">
        <v>-1</v>
      </c>
      <c r="H314" s="79">
        <v>10</v>
      </c>
      <c r="I314" s="79">
        <v>7</v>
      </c>
      <c r="J314" s="79">
        <v>0</v>
      </c>
      <c r="K314" s="78">
        <v>1</v>
      </c>
      <c r="L314" s="80"/>
      <c r="M314" s="79">
        <v>1</v>
      </c>
      <c r="N314" s="82" t="s">
        <v>259</v>
      </c>
      <c r="O314" s="79" t="s">
        <v>260</v>
      </c>
      <c r="P314" s="79">
        <v>1</v>
      </c>
      <c r="Q314" s="80"/>
      <c r="R314" s="78">
        <v>4</v>
      </c>
      <c r="T314" s="83"/>
      <c r="U314" s="83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5"/>
      <c r="AG314" s="84"/>
      <c r="AH314" s="84"/>
      <c r="AI314" s="84"/>
      <c r="AJ314" s="84"/>
    </row>
    <row r="315" spans="2:36" s="72" customFormat="1" ht="14.25" customHeight="1" thickBot="1">
      <c r="B315" s="83"/>
      <c r="C315" s="265" t="s">
        <v>149</v>
      </c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T315" s="83"/>
      <c r="U315" s="83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5"/>
      <c r="AG315" s="84"/>
      <c r="AH315" s="84"/>
      <c r="AI315" s="84"/>
      <c r="AJ315" s="84"/>
    </row>
    <row r="316" spans="1:36" s="72" customFormat="1" ht="23.25" customHeight="1" thickBot="1">
      <c r="A316" s="93" t="s">
        <v>212</v>
      </c>
      <c r="B316" s="83"/>
      <c r="C316" s="256" t="s">
        <v>190</v>
      </c>
      <c r="D316" s="257"/>
      <c r="E316" s="257"/>
      <c r="F316" s="257"/>
      <c r="G316" s="257"/>
      <c r="H316" s="257"/>
      <c r="I316" s="257"/>
      <c r="J316" s="257"/>
      <c r="K316" s="257"/>
      <c r="L316" s="257"/>
      <c r="M316" s="257"/>
      <c r="N316" s="257"/>
      <c r="O316" s="257"/>
      <c r="P316" s="257"/>
      <c r="Q316" s="257"/>
      <c r="R316" s="257"/>
      <c r="T316" s="83"/>
      <c r="U316" s="83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5"/>
      <c r="AG316" s="84"/>
      <c r="AH316" s="84"/>
      <c r="AI316" s="84"/>
      <c r="AJ316" s="84"/>
    </row>
    <row r="317" spans="2:36" s="72" customFormat="1" ht="14.25" customHeight="1">
      <c r="B317" s="83"/>
      <c r="C317" s="73" t="s">
        <v>40</v>
      </c>
      <c r="D317" s="74" t="s">
        <v>68</v>
      </c>
      <c r="E317" s="74" t="s">
        <v>69</v>
      </c>
      <c r="F317" s="74" t="s">
        <v>70</v>
      </c>
      <c r="G317" s="74" t="s">
        <v>71</v>
      </c>
      <c r="H317" s="74" t="s">
        <v>72</v>
      </c>
      <c r="I317" s="74" t="s">
        <v>73</v>
      </c>
      <c r="J317" s="74" t="s">
        <v>74</v>
      </c>
      <c r="K317" s="74" t="s">
        <v>75</v>
      </c>
      <c r="L317" s="75"/>
      <c r="M317" s="74" t="s">
        <v>35</v>
      </c>
      <c r="N317" s="74" t="s">
        <v>76</v>
      </c>
      <c r="O317" s="74" t="s">
        <v>77</v>
      </c>
      <c r="P317" s="74" t="s">
        <v>78</v>
      </c>
      <c r="Q317" s="75"/>
      <c r="R317" s="74" t="s">
        <v>79</v>
      </c>
      <c r="T317" s="83"/>
      <c r="U317" s="83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5"/>
      <c r="AG317" s="84"/>
      <c r="AH317" s="84"/>
      <c r="AI317" s="84"/>
      <c r="AJ317" s="84"/>
    </row>
    <row r="318" spans="2:36" s="72" customFormat="1" ht="14.25" customHeight="1">
      <c r="B318" s="83"/>
      <c r="C318" s="77" t="s">
        <v>0</v>
      </c>
      <c r="D318" s="78">
        <v>7</v>
      </c>
      <c r="E318" s="79">
        <v>11</v>
      </c>
      <c r="F318" s="79">
        <v>18</v>
      </c>
      <c r="G318" s="79">
        <v>0</v>
      </c>
      <c r="H318" s="78">
        <v>35</v>
      </c>
      <c r="I318" s="79">
        <v>4</v>
      </c>
      <c r="J318" s="79">
        <v>0</v>
      </c>
      <c r="K318" s="78">
        <v>2</v>
      </c>
      <c r="L318" s="80"/>
      <c r="M318" s="79">
        <v>1</v>
      </c>
      <c r="N318" s="116">
        <v>37625</v>
      </c>
      <c r="O318" s="79" t="s">
        <v>262</v>
      </c>
      <c r="P318" s="79">
        <v>0</v>
      </c>
      <c r="Q318" s="80"/>
      <c r="R318" s="78">
        <v>3</v>
      </c>
      <c r="T318" s="83"/>
      <c r="U318" s="83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5"/>
      <c r="AG318" s="84"/>
      <c r="AH318" s="84"/>
      <c r="AI318" s="84"/>
      <c r="AJ318" s="84"/>
    </row>
    <row r="319" spans="2:36" s="72" customFormat="1" ht="14.25" customHeight="1">
      <c r="B319" s="83"/>
      <c r="C319" s="77" t="s">
        <v>5</v>
      </c>
      <c r="D319" s="79">
        <v>6</v>
      </c>
      <c r="E319" s="78">
        <v>16</v>
      </c>
      <c r="F319" s="78">
        <v>22</v>
      </c>
      <c r="G319" s="78">
        <v>7</v>
      </c>
      <c r="H319" s="79">
        <v>28</v>
      </c>
      <c r="I319" s="78">
        <v>9</v>
      </c>
      <c r="J319" s="79">
        <v>0</v>
      </c>
      <c r="K319" s="79">
        <v>1</v>
      </c>
      <c r="L319" s="80"/>
      <c r="M319" s="79">
        <v>1</v>
      </c>
      <c r="N319" s="81">
        <v>15373</v>
      </c>
      <c r="O319" s="78" t="s">
        <v>80</v>
      </c>
      <c r="P319" s="79">
        <v>0</v>
      </c>
      <c r="Q319" s="80"/>
      <c r="R319" s="78">
        <v>6</v>
      </c>
      <c r="T319" s="83"/>
      <c r="U319" s="83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5"/>
      <c r="AG319" s="84"/>
      <c r="AH319" s="84"/>
      <c r="AI319" s="84"/>
      <c r="AJ319" s="84"/>
    </row>
    <row r="320" spans="2:36" s="72" customFormat="1" ht="14.25" customHeight="1">
      <c r="B320" s="83"/>
      <c r="C320" s="86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8"/>
      <c r="O320" s="87"/>
      <c r="P320" s="87"/>
      <c r="Q320" s="87"/>
      <c r="R320" s="87"/>
      <c r="T320" s="83"/>
      <c r="U320" s="83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5"/>
      <c r="AG320" s="84"/>
      <c r="AH320" s="84"/>
      <c r="AI320" s="84"/>
      <c r="AJ320" s="84"/>
    </row>
    <row r="321" spans="2:36" s="72" customFormat="1" ht="14.25" customHeight="1">
      <c r="B321" s="83"/>
      <c r="C321" s="73" t="s">
        <v>40</v>
      </c>
      <c r="D321" s="74" t="s">
        <v>68</v>
      </c>
      <c r="E321" s="74" t="s">
        <v>69</v>
      </c>
      <c r="F321" s="74" t="s">
        <v>70</v>
      </c>
      <c r="G321" s="74" t="s">
        <v>71</v>
      </c>
      <c r="H321" s="74" t="s">
        <v>72</v>
      </c>
      <c r="I321" s="74" t="s">
        <v>73</v>
      </c>
      <c r="J321" s="74" t="s">
        <v>74</v>
      </c>
      <c r="K321" s="74" t="s">
        <v>75</v>
      </c>
      <c r="L321" s="75"/>
      <c r="M321" s="74" t="s">
        <v>35</v>
      </c>
      <c r="N321" s="74" t="s">
        <v>76</v>
      </c>
      <c r="O321" s="74" t="s">
        <v>77</v>
      </c>
      <c r="P321" s="74" t="s">
        <v>78</v>
      </c>
      <c r="Q321" s="75"/>
      <c r="R321" s="74" t="s">
        <v>79</v>
      </c>
      <c r="T321" s="83"/>
      <c r="U321" s="83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5"/>
      <c r="AG321" s="84"/>
      <c r="AH321" s="84"/>
      <c r="AI321" s="84"/>
      <c r="AJ321" s="84"/>
    </row>
    <row r="322" spans="2:36" s="72" customFormat="1" ht="14.25" customHeight="1">
      <c r="B322" s="83"/>
      <c r="C322" s="77" t="s">
        <v>2</v>
      </c>
      <c r="D322" s="78">
        <v>13</v>
      </c>
      <c r="E322" s="79">
        <v>11</v>
      </c>
      <c r="F322" s="79">
        <v>24</v>
      </c>
      <c r="G322" s="78">
        <v>21</v>
      </c>
      <c r="H322" s="78">
        <v>24</v>
      </c>
      <c r="I322" s="79">
        <v>10</v>
      </c>
      <c r="J322" s="78">
        <v>1</v>
      </c>
      <c r="K322" s="78">
        <v>2</v>
      </c>
      <c r="L322" s="80"/>
      <c r="M322" s="78">
        <v>4</v>
      </c>
      <c r="N322" s="82">
        <v>11720</v>
      </c>
      <c r="O322" s="78" t="s">
        <v>107</v>
      </c>
      <c r="P322" s="79">
        <v>0</v>
      </c>
      <c r="Q322" s="80"/>
      <c r="R322" s="78">
        <v>7</v>
      </c>
      <c r="T322" s="83"/>
      <c r="U322" s="83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5"/>
      <c r="AG322" s="84"/>
      <c r="AH322" s="84"/>
      <c r="AI322" s="84"/>
      <c r="AJ322" s="84"/>
    </row>
    <row r="323" spans="2:36" s="72" customFormat="1" ht="14.25" customHeight="1">
      <c r="B323" s="83"/>
      <c r="C323" s="77" t="s">
        <v>6</v>
      </c>
      <c r="D323" s="79">
        <v>5</v>
      </c>
      <c r="E323" s="78">
        <v>20</v>
      </c>
      <c r="F323" s="78">
        <v>25</v>
      </c>
      <c r="G323" s="79">
        <v>8</v>
      </c>
      <c r="H323" s="79">
        <v>16</v>
      </c>
      <c r="I323" s="79">
        <v>10</v>
      </c>
      <c r="J323" s="79">
        <v>0</v>
      </c>
      <c r="K323" s="79">
        <v>0</v>
      </c>
      <c r="L323" s="80"/>
      <c r="M323" s="79">
        <v>2</v>
      </c>
      <c r="N323" s="81">
        <v>43132</v>
      </c>
      <c r="O323" s="79" t="s">
        <v>172</v>
      </c>
      <c r="P323" s="78">
        <v>1</v>
      </c>
      <c r="Q323" s="80"/>
      <c r="R323" s="78">
        <v>4</v>
      </c>
      <c r="T323" s="83"/>
      <c r="U323" s="83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5"/>
      <c r="AG323" s="84"/>
      <c r="AH323" s="84"/>
      <c r="AI323" s="84"/>
      <c r="AJ323" s="84"/>
    </row>
    <row r="324" spans="2:36" s="72" customFormat="1" ht="14.25" customHeight="1">
      <c r="B324" s="83"/>
      <c r="C324" s="86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8"/>
      <c r="O324" s="87"/>
      <c r="P324" s="87"/>
      <c r="Q324" s="87"/>
      <c r="R324" s="87"/>
      <c r="T324" s="83"/>
      <c r="U324" s="83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5"/>
      <c r="AG324" s="84"/>
      <c r="AH324" s="84"/>
      <c r="AI324" s="84"/>
      <c r="AJ324" s="84"/>
    </row>
    <row r="325" spans="2:36" s="72" customFormat="1" ht="14.25" customHeight="1">
      <c r="B325" s="83"/>
      <c r="C325" s="73" t="s">
        <v>40</v>
      </c>
      <c r="D325" s="74" t="s">
        <v>68</v>
      </c>
      <c r="E325" s="74" t="s">
        <v>69</v>
      </c>
      <c r="F325" s="74" t="s">
        <v>70</v>
      </c>
      <c r="G325" s="74" t="s">
        <v>71</v>
      </c>
      <c r="H325" s="74" t="s">
        <v>72</v>
      </c>
      <c r="I325" s="74" t="s">
        <v>73</v>
      </c>
      <c r="J325" s="74" t="s">
        <v>74</v>
      </c>
      <c r="K325" s="74" t="s">
        <v>75</v>
      </c>
      <c r="L325" s="75"/>
      <c r="M325" s="74" t="s">
        <v>35</v>
      </c>
      <c r="N325" s="74" t="s">
        <v>76</v>
      </c>
      <c r="O325" s="74" t="s">
        <v>77</v>
      </c>
      <c r="P325" s="74" t="s">
        <v>78</v>
      </c>
      <c r="Q325" s="75"/>
      <c r="R325" s="74" t="s">
        <v>79</v>
      </c>
      <c r="T325" s="83"/>
      <c r="U325" s="83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5"/>
      <c r="AG325" s="84"/>
      <c r="AH325" s="84"/>
      <c r="AI325" s="84"/>
      <c r="AJ325" s="84"/>
    </row>
    <row r="326" spans="2:36" s="72" customFormat="1" ht="14.25" customHeight="1">
      <c r="B326" s="83"/>
      <c r="C326" s="77" t="s">
        <v>4</v>
      </c>
      <c r="D326" s="79">
        <v>6</v>
      </c>
      <c r="E326" s="78">
        <v>5</v>
      </c>
      <c r="F326" s="79">
        <v>11</v>
      </c>
      <c r="G326" s="79">
        <v>1</v>
      </c>
      <c r="H326" s="78">
        <v>15</v>
      </c>
      <c r="I326" s="79">
        <v>4</v>
      </c>
      <c r="J326" s="79">
        <v>0</v>
      </c>
      <c r="K326" s="79">
        <v>0</v>
      </c>
      <c r="L326" s="80"/>
      <c r="M326" s="78">
        <v>0</v>
      </c>
      <c r="N326" s="81">
        <v>44958</v>
      </c>
      <c r="O326" s="78" t="s">
        <v>258</v>
      </c>
      <c r="P326" s="78">
        <v>0</v>
      </c>
      <c r="Q326" s="80"/>
      <c r="R326" s="78">
        <v>6</v>
      </c>
      <c r="T326" s="83"/>
      <c r="U326" s="83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5"/>
      <c r="AG326" s="84"/>
      <c r="AH326" s="84"/>
      <c r="AI326" s="84"/>
      <c r="AJ326" s="84"/>
    </row>
    <row r="327" spans="2:36" s="72" customFormat="1" ht="14.25" customHeight="1">
      <c r="B327" s="83"/>
      <c r="C327" s="77" t="s">
        <v>1</v>
      </c>
      <c r="D327" s="78">
        <v>7</v>
      </c>
      <c r="E327" s="79">
        <v>4</v>
      </c>
      <c r="F327" s="79">
        <v>11</v>
      </c>
      <c r="G327" s="79">
        <v>1</v>
      </c>
      <c r="H327" s="79">
        <v>6</v>
      </c>
      <c r="I327" s="79">
        <v>4</v>
      </c>
      <c r="J327" s="79">
        <v>0</v>
      </c>
      <c r="K327" s="78">
        <v>3</v>
      </c>
      <c r="L327" s="80"/>
      <c r="M327" s="79">
        <v>0</v>
      </c>
      <c r="N327" s="116">
        <v>37625</v>
      </c>
      <c r="O327" s="79" t="s">
        <v>263</v>
      </c>
      <c r="P327" s="79">
        <v>0</v>
      </c>
      <c r="Q327" s="80"/>
      <c r="R327" s="78">
        <v>2</v>
      </c>
      <c r="T327" s="83"/>
      <c r="U327" s="83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5"/>
      <c r="AG327" s="84"/>
      <c r="AH327" s="84"/>
      <c r="AI327" s="84"/>
      <c r="AJ327" s="84"/>
    </row>
    <row r="328" spans="2:36" s="72" customFormat="1" ht="14.25" customHeight="1">
      <c r="B328" s="83"/>
      <c r="C328" s="261" t="s">
        <v>264</v>
      </c>
      <c r="D328" s="262"/>
      <c r="E328" s="262"/>
      <c r="F328" s="262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3"/>
      <c r="T328" s="83"/>
      <c r="U328" s="83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5"/>
      <c r="AG328" s="84"/>
      <c r="AH328" s="84"/>
      <c r="AI328" s="84"/>
      <c r="AJ328" s="84"/>
    </row>
    <row r="329" spans="2:36" s="72" customFormat="1" ht="14.25" customHeight="1">
      <c r="B329" s="83"/>
      <c r="C329" s="73" t="s">
        <v>40</v>
      </c>
      <c r="D329" s="74" t="s">
        <v>68</v>
      </c>
      <c r="E329" s="74" t="s">
        <v>69</v>
      </c>
      <c r="F329" s="74" t="s">
        <v>70</v>
      </c>
      <c r="G329" s="74" t="s">
        <v>71</v>
      </c>
      <c r="H329" s="74" t="s">
        <v>72</v>
      </c>
      <c r="I329" s="74" t="s">
        <v>73</v>
      </c>
      <c r="J329" s="74" t="s">
        <v>74</v>
      </c>
      <c r="K329" s="74" t="s">
        <v>75</v>
      </c>
      <c r="L329" s="75"/>
      <c r="M329" s="74" t="s">
        <v>35</v>
      </c>
      <c r="N329" s="74" t="s">
        <v>76</v>
      </c>
      <c r="O329" s="74" t="s">
        <v>77</v>
      </c>
      <c r="P329" s="74" t="s">
        <v>78</v>
      </c>
      <c r="Q329" s="75"/>
      <c r="R329" s="74" t="s">
        <v>79</v>
      </c>
      <c r="T329" s="83"/>
      <c r="U329" s="83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5"/>
      <c r="AG329" s="84"/>
      <c r="AH329" s="84"/>
      <c r="AI329" s="84"/>
      <c r="AJ329" s="84"/>
    </row>
    <row r="330" spans="2:36" s="72" customFormat="1" ht="14.25" customHeight="1">
      <c r="B330" s="83"/>
      <c r="C330" s="77" t="s">
        <v>7</v>
      </c>
      <c r="D330" s="79">
        <v>2</v>
      </c>
      <c r="E330" s="79">
        <v>4</v>
      </c>
      <c r="F330" s="79">
        <v>6</v>
      </c>
      <c r="G330" s="78">
        <v>0</v>
      </c>
      <c r="H330" s="79">
        <v>2</v>
      </c>
      <c r="I330" s="79">
        <v>0</v>
      </c>
      <c r="J330" s="79">
        <v>0</v>
      </c>
      <c r="K330" s="79">
        <v>1</v>
      </c>
      <c r="L330" s="80"/>
      <c r="M330" s="78">
        <v>1</v>
      </c>
      <c r="N330" s="115">
        <v>37654</v>
      </c>
      <c r="O330" s="78" t="s">
        <v>152</v>
      </c>
      <c r="P330" s="78">
        <v>1</v>
      </c>
      <c r="Q330" s="80"/>
      <c r="R330" s="78">
        <v>5</v>
      </c>
      <c r="T330" s="83"/>
      <c r="U330" s="83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5"/>
      <c r="AG330" s="84"/>
      <c r="AH330" s="84"/>
      <c r="AI330" s="84"/>
      <c r="AJ330" s="84"/>
    </row>
    <row r="331" spans="2:36" s="72" customFormat="1" ht="14.25" customHeight="1">
      <c r="B331" s="83"/>
      <c r="C331" s="77" t="s">
        <v>9</v>
      </c>
      <c r="D331" s="78">
        <v>7</v>
      </c>
      <c r="E331" s="78">
        <v>7</v>
      </c>
      <c r="F331" s="78">
        <v>14</v>
      </c>
      <c r="G331" s="79">
        <v>-12</v>
      </c>
      <c r="H331" s="78">
        <v>10</v>
      </c>
      <c r="I331" s="78">
        <v>6</v>
      </c>
      <c r="J331" s="79">
        <v>0</v>
      </c>
      <c r="K331" s="79">
        <v>1</v>
      </c>
      <c r="L331" s="80"/>
      <c r="M331" s="79">
        <v>0</v>
      </c>
      <c r="N331" s="82">
        <v>34029</v>
      </c>
      <c r="O331" s="79" t="s">
        <v>265</v>
      </c>
      <c r="P331" s="79">
        <v>0</v>
      </c>
      <c r="Q331" s="80"/>
      <c r="R331" s="78">
        <v>5</v>
      </c>
      <c r="T331" s="83"/>
      <c r="U331" s="83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5"/>
      <c r="AG331" s="84"/>
      <c r="AH331" s="84"/>
      <c r="AI331" s="84"/>
      <c r="AJ331" s="84"/>
    </row>
    <row r="332" spans="2:36" s="72" customFormat="1" ht="14.25" customHeight="1">
      <c r="B332" s="83"/>
      <c r="C332" s="86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8"/>
      <c r="O332" s="87"/>
      <c r="P332" s="87"/>
      <c r="Q332" s="87"/>
      <c r="R332" s="87"/>
      <c r="T332" s="83"/>
      <c r="U332" s="83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5"/>
      <c r="AG332" s="84"/>
      <c r="AH332" s="84"/>
      <c r="AI332" s="84"/>
      <c r="AJ332" s="84"/>
    </row>
    <row r="333" spans="2:36" s="72" customFormat="1" ht="14.25" customHeight="1">
      <c r="B333" s="83"/>
      <c r="C333" s="73" t="s">
        <v>40</v>
      </c>
      <c r="D333" s="74" t="s">
        <v>68</v>
      </c>
      <c r="E333" s="74" t="s">
        <v>69</v>
      </c>
      <c r="F333" s="74" t="s">
        <v>70</v>
      </c>
      <c r="G333" s="74" t="s">
        <v>71</v>
      </c>
      <c r="H333" s="74" t="s">
        <v>72</v>
      </c>
      <c r="I333" s="74" t="s">
        <v>73</v>
      </c>
      <c r="J333" s="74" t="s">
        <v>74</v>
      </c>
      <c r="K333" s="74" t="s">
        <v>75</v>
      </c>
      <c r="L333" s="75"/>
      <c r="M333" s="74" t="s">
        <v>35</v>
      </c>
      <c r="N333" s="74" t="s">
        <v>76</v>
      </c>
      <c r="O333" s="74" t="s">
        <v>77</v>
      </c>
      <c r="P333" s="74" t="s">
        <v>78</v>
      </c>
      <c r="Q333" s="75"/>
      <c r="R333" s="74" t="s">
        <v>79</v>
      </c>
      <c r="T333" s="83"/>
      <c r="U333" s="83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5"/>
      <c r="AG333" s="84"/>
      <c r="AH333" s="84"/>
      <c r="AI333" s="84"/>
      <c r="AJ333" s="84"/>
    </row>
    <row r="334" spans="2:36" s="72" customFormat="1" ht="14.25" customHeight="1">
      <c r="B334" s="83"/>
      <c r="C334" s="77" t="s">
        <v>3</v>
      </c>
      <c r="D334" s="78">
        <v>12</v>
      </c>
      <c r="E334" s="78">
        <v>19</v>
      </c>
      <c r="F334" s="78">
        <v>31</v>
      </c>
      <c r="G334" s="78">
        <v>17</v>
      </c>
      <c r="H334" s="78">
        <v>32</v>
      </c>
      <c r="I334" s="78">
        <v>10</v>
      </c>
      <c r="J334" s="78">
        <v>1</v>
      </c>
      <c r="K334" s="78">
        <v>4</v>
      </c>
      <c r="L334" s="80"/>
      <c r="M334" s="79">
        <v>2</v>
      </c>
      <c r="N334" s="82">
        <v>22341</v>
      </c>
      <c r="O334" s="79" t="s">
        <v>266</v>
      </c>
      <c r="P334" s="79">
        <v>0</v>
      </c>
      <c r="Q334" s="80"/>
      <c r="R334" s="78">
        <v>8</v>
      </c>
      <c r="T334" s="83"/>
      <c r="U334" s="83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5"/>
      <c r="AG334" s="84"/>
      <c r="AH334" s="84"/>
      <c r="AI334" s="84"/>
      <c r="AJ334" s="84"/>
    </row>
    <row r="335" spans="2:36" s="72" customFormat="1" ht="14.25" customHeight="1">
      <c r="B335" s="83"/>
      <c r="C335" s="77" t="s">
        <v>8</v>
      </c>
      <c r="D335" s="79">
        <v>5</v>
      </c>
      <c r="E335" s="79">
        <v>5</v>
      </c>
      <c r="F335" s="79">
        <v>10</v>
      </c>
      <c r="G335" s="79">
        <v>-8</v>
      </c>
      <c r="H335" s="79">
        <v>4</v>
      </c>
      <c r="I335" s="79">
        <v>2</v>
      </c>
      <c r="J335" s="79">
        <v>0</v>
      </c>
      <c r="K335" s="79">
        <v>0</v>
      </c>
      <c r="L335" s="80"/>
      <c r="M335" s="78">
        <v>3</v>
      </c>
      <c r="N335" s="81">
        <v>24139</v>
      </c>
      <c r="O335" s="78" t="s">
        <v>173</v>
      </c>
      <c r="P335" s="79">
        <v>0</v>
      </c>
      <c r="Q335" s="80"/>
      <c r="R335" s="78">
        <v>3</v>
      </c>
      <c r="T335" s="83"/>
      <c r="U335" s="83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5"/>
      <c r="AG335" s="84"/>
      <c r="AH335" s="84"/>
      <c r="AI335" s="84"/>
      <c r="AJ335" s="84"/>
    </row>
    <row r="336" spans="2:36" s="72" customFormat="1" ht="14.25" customHeight="1" thickBot="1">
      <c r="B336" s="83"/>
      <c r="C336" s="264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  <c r="N336" s="264"/>
      <c r="O336" s="264"/>
      <c r="P336" s="264"/>
      <c r="Q336" s="264"/>
      <c r="R336" s="264"/>
      <c r="T336" s="83"/>
      <c r="U336" s="83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5"/>
      <c r="AG336" s="84"/>
      <c r="AH336" s="84"/>
      <c r="AI336" s="84"/>
      <c r="AJ336" s="84"/>
    </row>
    <row r="337" spans="1:36" s="72" customFormat="1" ht="23.25" customHeight="1" thickBot="1">
      <c r="A337" s="93" t="s">
        <v>212</v>
      </c>
      <c r="B337" s="83"/>
      <c r="C337" s="256" t="s">
        <v>193</v>
      </c>
      <c r="D337" s="257"/>
      <c r="E337" s="257"/>
      <c r="F337" s="257"/>
      <c r="G337" s="257"/>
      <c r="H337" s="257"/>
      <c r="I337" s="257"/>
      <c r="J337" s="257"/>
      <c r="K337" s="257"/>
      <c r="L337" s="257"/>
      <c r="M337" s="257"/>
      <c r="N337" s="257"/>
      <c r="O337" s="257"/>
      <c r="P337" s="257"/>
      <c r="Q337" s="257"/>
      <c r="R337" s="257"/>
      <c r="T337" s="83"/>
      <c r="U337" s="83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5"/>
      <c r="AG337" s="84"/>
      <c r="AH337" s="84"/>
      <c r="AI337" s="84"/>
      <c r="AJ337" s="84"/>
    </row>
    <row r="338" spans="2:36" s="72" customFormat="1" ht="14.25" customHeight="1">
      <c r="B338" s="83"/>
      <c r="C338" s="73" t="s">
        <v>40</v>
      </c>
      <c r="D338" s="74" t="s">
        <v>68</v>
      </c>
      <c r="E338" s="74" t="s">
        <v>69</v>
      </c>
      <c r="F338" s="74" t="s">
        <v>70</v>
      </c>
      <c r="G338" s="74" t="s">
        <v>71</v>
      </c>
      <c r="H338" s="74" t="s">
        <v>72</v>
      </c>
      <c r="I338" s="74" t="s">
        <v>73</v>
      </c>
      <c r="J338" s="74" t="s">
        <v>74</v>
      </c>
      <c r="K338" s="74" t="s">
        <v>75</v>
      </c>
      <c r="L338" s="75"/>
      <c r="M338" s="74" t="s">
        <v>35</v>
      </c>
      <c r="N338" s="76" t="s">
        <v>76</v>
      </c>
      <c r="O338" s="74" t="s">
        <v>77</v>
      </c>
      <c r="P338" s="74" t="s">
        <v>78</v>
      </c>
      <c r="Q338" s="75"/>
      <c r="R338" s="74" t="s">
        <v>79</v>
      </c>
      <c r="T338" s="83"/>
      <c r="U338" s="83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5"/>
      <c r="AG338" s="84"/>
      <c r="AH338" s="84"/>
      <c r="AI338" s="84"/>
      <c r="AJ338" s="84"/>
    </row>
    <row r="339" spans="2:36" s="72" customFormat="1" ht="14.25" customHeight="1">
      <c r="B339" s="83"/>
      <c r="C339" s="77" t="s">
        <v>0</v>
      </c>
      <c r="D339" s="78">
        <v>8</v>
      </c>
      <c r="E339" s="78">
        <v>8</v>
      </c>
      <c r="F339" s="78">
        <v>16</v>
      </c>
      <c r="G339" s="78">
        <v>7</v>
      </c>
      <c r="H339" s="78">
        <v>34</v>
      </c>
      <c r="I339" s="79">
        <v>4</v>
      </c>
      <c r="J339" s="79">
        <v>0</v>
      </c>
      <c r="K339" s="79">
        <v>0</v>
      </c>
      <c r="L339" s="80"/>
      <c r="M339" s="78">
        <v>3</v>
      </c>
      <c r="N339" s="81" t="s">
        <v>147</v>
      </c>
      <c r="O339" s="78" t="s">
        <v>268</v>
      </c>
      <c r="P339" s="78">
        <v>1</v>
      </c>
      <c r="Q339" s="80"/>
      <c r="R339" s="78">
        <v>9</v>
      </c>
      <c r="T339" s="83"/>
      <c r="U339" s="83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5"/>
      <c r="AG339" s="84"/>
      <c r="AH339" s="84"/>
      <c r="AI339" s="84"/>
      <c r="AJ339" s="84"/>
    </row>
    <row r="340" spans="2:36" s="72" customFormat="1" ht="14.25" customHeight="1">
      <c r="B340" s="83"/>
      <c r="C340" s="77" t="s">
        <v>3</v>
      </c>
      <c r="D340" s="79">
        <v>4</v>
      </c>
      <c r="E340" s="79">
        <v>7</v>
      </c>
      <c r="F340" s="79">
        <v>11</v>
      </c>
      <c r="G340" s="79">
        <v>-1</v>
      </c>
      <c r="H340" s="79">
        <v>6</v>
      </c>
      <c r="I340" s="79">
        <v>4</v>
      </c>
      <c r="J340" s="79">
        <v>0</v>
      </c>
      <c r="K340" s="79">
        <v>0</v>
      </c>
      <c r="L340" s="80"/>
      <c r="M340" s="79">
        <v>1</v>
      </c>
      <c r="N340" s="82">
        <v>13547</v>
      </c>
      <c r="O340" s="79" t="s">
        <v>96</v>
      </c>
      <c r="P340" s="79">
        <v>0</v>
      </c>
      <c r="Q340" s="80"/>
      <c r="R340" s="78">
        <v>0</v>
      </c>
      <c r="T340" s="83"/>
      <c r="U340" s="83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5"/>
      <c r="AG340" s="84"/>
      <c r="AH340" s="84"/>
      <c r="AI340" s="84"/>
      <c r="AJ340" s="84"/>
    </row>
    <row r="341" spans="2:36" s="72" customFormat="1" ht="14.25" customHeight="1">
      <c r="B341" s="83"/>
      <c r="C341" s="86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8"/>
      <c r="O341" s="87"/>
      <c r="P341" s="87"/>
      <c r="Q341" s="87"/>
      <c r="R341" s="87"/>
      <c r="T341" s="83"/>
      <c r="U341" s="83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5"/>
      <c r="AG341" s="84"/>
      <c r="AH341" s="84"/>
      <c r="AI341" s="84"/>
      <c r="AJ341" s="84"/>
    </row>
    <row r="342" spans="2:36" s="72" customFormat="1" ht="14.25" customHeight="1">
      <c r="B342" s="83"/>
      <c r="C342" s="73" t="s">
        <v>40</v>
      </c>
      <c r="D342" s="74" t="s">
        <v>68</v>
      </c>
      <c r="E342" s="74" t="s">
        <v>69</v>
      </c>
      <c r="F342" s="74" t="s">
        <v>70</v>
      </c>
      <c r="G342" s="74" t="s">
        <v>71</v>
      </c>
      <c r="H342" s="74" t="s">
        <v>72</v>
      </c>
      <c r="I342" s="74" t="s">
        <v>73</v>
      </c>
      <c r="J342" s="74" t="s">
        <v>74</v>
      </c>
      <c r="K342" s="74" t="s">
        <v>75</v>
      </c>
      <c r="L342" s="75"/>
      <c r="M342" s="74" t="s">
        <v>35</v>
      </c>
      <c r="N342" s="76" t="s">
        <v>76</v>
      </c>
      <c r="O342" s="74" t="s">
        <v>77</v>
      </c>
      <c r="P342" s="74" t="s">
        <v>78</v>
      </c>
      <c r="Q342" s="75"/>
      <c r="R342" s="74" t="s">
        <v>79</v>
      </c>
      <c r="T342" s="83"/>
      <c r="U342" s="83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5"/>
      <c r="AG342" s="84"/>
      <c r="AH342" s="84"/>
      <c r="AI342" s="84"/>
      <c r="AJ342" s="84"/>
    </row>
    <row r="343" spans="2:36" s="72" customFormat="1" ht="14.25" customHeight="1">
      <c r="B343" s="83"/>
      <c r="C343" s="77" t="s">
        <v>2</v>
      </c>
      <c r="D343" s="78">
        <v>9</v>
      </c>
      <c r="E343" s="78">
        <v>23</v>
      </c>
      <c r="F343" s="78">
        <v>32</v>
      </c>
      <c r="G343" s="78">
        <v>12</v>
      </c>
      <c r="H343" s="78">
        <v>10</v>
      </c>
      <c r="I343" s="78">
        <v>14</v>
      </c>
      <c r="J343" s="78">
        <v>2</v>
      </c>
      <c r="K343" s="79">
        <v>0</v>
      </c>
      <c r="L343" s="80"/>
      <c r="M343" s="78">
        <v>3</v>
      </c>
      <c r="N343" s="81" t="s">
        <v>269</v>
      </c>
      <c r="O343" s="78" t="s">
        <v>270</v>
      </c>
      <c r="P343" s="78">
        <v>2</v>
      </c>
      <c r="Q343" s="80"/>
      <c r="R343" s="78">
        <v>11</v>
      </c>
      <c r="T343" s="83"/>
      <c r="U343" s="83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5"/>
      <c r="AG343" s="84"/>
      <c r="AH343" s="84"/>
      <c r="AI343" s="84"/>
      <c r="AJ343" s="84"/>
    </row>
    <row r="344" spans="2:36" s="72" customFormat="1" ht="14.25" customHeight="1">
      <c r="B344" s="83"/>
      <c r="C344" s="77" t="s">
        <v>7</v>
      </c>
      <c r="D344" s="79">
        <v>5</v>
      </c>
      <c r="E344" s="79">
        <v>9</v>
      </c>
      <c r="F344" s="79">
        <v>14</v>
      </c>
      <c r="G344" s="79">
        <v>4</v>
      </c>
      <c r="H344" s="79">
        <v>6</v>
      </c>
      <c r="I344" s="79">
        <v>7</v>
      </c>
      <c r="J344" s="79">
        <v>0</v>
      </c>
      <c r="K344" s="78">
        <v>1</v>
      </c>
      <c r="L344" s="80"/>
      <c r="M344" s="79">
        <v>2</v>
      </c>
      <c r="N344" s="82">
        <v>24532</v>
      </c>
      <c r="O344" s="79" t="s">
        <v>271</v>
      </c>
      <c r="P344" s="79">
        <v>0</v>
      </c>
      <c r="Q344" s="80"/>
      <c r="R344" s="78">
        <v>1</v>
      </c>
      <c r="T344" s="83"/>
      <c r="U344" s="83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5"/>
      <c r="AG344" s="84"/>
      <c r="AH344" s="84"/>
      <c r="AI344" s="84"/>
      <c r="AJ344" s="84"/>
    </row>
    <row r="345" spans="2:36" s="72" customFormat="1" ht="14.25" customHeight="1">
      <c r="B345" s="83"/>
      <c r="C345" s="86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8"/>
      <c r="O345" s="87"/>
      <c r="P345" s="87"/>
      <c r="Q345" s="87"/>
      <c r="R345" s="87"/>
      <c r="T345" s="83"/>
      <c r="U345" s="83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5"/>
      <c r="AG345" s="84"/>
      <c r="AH345" s="84"/>
      <c r="AI345" s="84"/>
      <c r="AJ345" s="84"/>
    </row>
    <row r="346" spans="2:36" s="72" customFormat="1" ht="14.25" customHeight="1">
      <c r="B346" s="83"/>
      <c r="C346" s="73" t="s">
        <v>40</v>
      </c>
      <c r="D346" s="74" t="s">
        <v>68</v>
      </c>
      <c r="E346" s="74" t="s">
        <v>69</v>
      </c>
      <c r="F346" s="74" t="s">
        <v>70</v>
      </c>
      <c r="G346" s="74" t="s">
        <v>71</v>
      </c>
      <c r="H346" s="74" t="s">
        <v>72</v>
      </c>
      <c r="I346" s="74" t="s">
        <v>73</v>
      </c>
      <c r="J346" s="74" t="s">
        <v>74</v>
      </c>
      <c r="K346" s="74" t="s">
        <v>75</v>
      </c>
      <c r="L346" s="75"/>
      <c r="M346" s="74" t="s">
        <v>35</v>
      </c>
      <c r="N346" s="76" t="s">
        <v>76</v>
      </c>
      <c r="O346" s="74" t="s">
        <v>77</v>
      </c>
      <c r="P346" s="74" t="s">
        <v>78</v>
      </c>
      <c r="Q346" s="75"/>
      <c r="R346" s="74" t="s">
        <v>79</v>
      </c>
      <c r="T346" s="83"/>
      <c r="U346" s="83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5"/>
      <c r="AG346" s="84"/>
      <c r="AH346" s="84"/>
      <c r="AI346" s="84"/>
      <c r="AJ346" s="84"/>
    </row>
    <row r="347" spans="2:36" s="72" customFormat="1" ht="14.25" customHeight="1">
      <c r="B347" s="83"/>
      <c r="C347" s="77" t="s">
        <v>4</v>
      </c>
      <c r="D347" s="79">
        <v>2</v>
      </c>
      <c r="E347" s="79">
        <v>7</v>
      </c>
      <c r="F347" s="79">
        <v>9</v>
      </c>
      <c r="G347" s="79">
        <v>1</v>
      </c>
      <c r="H347" s="79">
        <v>4</v>
      </c>
      <c r="I347" s="79">
        <v>2</v>
      </c>
      <c r="J347" s="79">
        <v>0</v>
      </c>
      <c r="K347" s="79">
        <v>0</v>
      </c>
      <c r="L347" s="80"/>
      <c r="M347" s="79">
        <v>0</v>
      </c>
      <c r="N347" s="82" t="s">
        <v>213</v>
      </c>
      <c r="O347" s="79" t="s">
        <v>213</v>
      </c>
      <c r="P347" s="79">
        <v>0</v>
      </c>
      <c r="Q347" s="80"/>
      <c r="R347" s="78">
        <v>0</v>
      </c>
      <c r="T347" s="83"/>
      <c r="U347" s="83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5"/>
      <c r="AG347" s="84"/>
      <c r="AH347" s="84"/>
      <c r="AI347" s="84"/>
      <c r="AJ347" s="84"/>
    </row>
    <row r="348" spans="2:36" s="72" customFormat="1" ht="14.25" customHeight="1">
      <c r="B348" s="83"/>
      <c r="C348" s="77" t="s">
        <v>6</v>
      </c>
      <c r="D348" s="78">
        <v>11</v>
      </c>
      <c r="E348" s="78">
        <v>12</v>
      </c>
      <c r="F348" s="78">
        <v>23</v>
      </c>
      <c r="G348" s="78">
        <v>3</v>
      </c>
      <c r="H348" s="78">
        <v>10</v>
      </c>
      <c r="I348" s="78">
        <v>9</v>
      </c>
      <c r="J348" s="78">
        <v>2</v>
      </c>
      <c r="K348" s="78">
        <v>5</v>
      </c>
      <c r="L348" s="80"/>
      <c r="M348" s="78">
        <v>2</v>
      </c>
      <c r="N348" s="81">
        <v>45352</v>
      </c>
      <c r="O348" s="78" t="s">
        <v>272</v>
      </c>
      <c r="P348" s="78">
        <v>0</v>
      </c>
      <c r="Q348" s="80"/>
      <c r="R348" s="78">
        <v>12</v>
      </c>
      <c r="T348" s="83"/>
      <c r="U348" s="83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5"/>
      <c r="AG348" s="84"/>
      <c r="AH348" s="84"/>
      <c r="AI348" s="84"/>
      <c r="AJ348" s="84"/>
    </row>
    <row r="349" spans="2:36" s="72" customFormat="1" ht="14.25" customHeight="1">
      <c r="B349" s="83"/>
      <c r="C349" s="258" t="s">
        <v>273</v>
      </c>
      <c r="D349" s="258"/>
      <c r="E349" s="258"/>
      <c r="F349" s="258"/>
      <c r="G349" s="258"/>
      <c r="H349" s="258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T349" s="83"/>
      <c r="U349" s="83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5"/>
      <c r="AG349" s="84"/>
      <c r="AH349" s="84"/>
      <c r="AI349" s="84"/>
      <c r="AJ349" s="84"/>
    </row>
    <row r="350" spans="2:36" s="72" customFormat="1" ht="14.25" customHeight="1">
      <c r="B350" s="83"/>
      <c r="C350" s="73" t="s">
        <v>40</v>
      </c>
      <c r="D350" s="74" t="s">
        <v>68</v>
      </c>
      <c r="E350" s="74" t="s">
        <v>69</v>
      </c>
      <c r="F350" s="74" t="s">
        <v>70</v>
      </c>
      <c r="G350" s="74" t="s">
        <v>71</v>
      </c>
      <c r="H350" s="74" t="s">
        <v>72</v>
      </c>
      <c r="I350" s="74" t="s">
        <v>73</v>
      </c>
      <c r="J350" s="74" t="s">
        <v>74</v>
      </c>
      <c r="K350" s="74" t="s">
        <v>75</v>
      </c>
      <c r="L350" s="75"/>
      <c r="M350" s="74" t="s">
        <v>35</v>
      </c>
      <c r="N350" s="76" t="s">
        <v>76</v>
      </c>
      <c r="O350" s="74" t="s">
        <v>77</v>
      </c>
      <c r="P350" s="74" t="s">
        <v>78</v>
      </c>
      <c r="Q350" s="75"/>
      <c r="R350" s="74" t="s">
        <v>79</v>
      </c>
      <c r="T350" s="83"/>
      <c r="U350" s="83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5"/>
      <c r="AG350" s="84"/>
      <c r="AH350" s="84"/>
      <c r="AI350" s="84"/>
      <c r="AJ350" s="84"/>
    </row>
    <row r="351" spans="2:36" s="72" customFormat="1" ht="14.25" customHeight="1">
      <c r="B351" s="83"/>
      <c r="C351" s="77" t="s">
        <v>5</v>
      </c>
      <c r="D351" s="79">
        <v>2</v>
      </c>
      <c r="E351" s="78">
        <v>15</v>
      </c>
      <c r="F351" s="79">
        <v>17</v>
      </c>
      <c r="G351" s="79">
        <v>-2</v>
      </c>
      <c r="H351" s="79">
        <v>6</v>
      </c>
      <c r="I351" s="79">
        <v>7</v>
      </c>
      <c r="J351" s="79">
        <v>0</v>
      </c>
      <c r="K351" s="79">
        <v>1</v>
      </c>
      <c r="L351" s="80"/>
      <c r="M351" s="78">
        <v>2</v>
      </c>
      <c r="N351" s="81">
        <v>18660</v>
      </c>
      <c r="O351" s="78" t="s">
        <v>253</v>
      </c>
      <c r="P351" s="79">
        <v>0</v>
      </c>
      <c r="Q351" s="80"/>
      <c r="R351" s="78">
        <v>4</v>
      </c>
      <c r="T351" s="83"/>
      <c r="U351" s="83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5"/>
      <c r="AG351" s="84"/>
      <c r="AH351" s="84"/>
      <c r="AI351" s="84"/>
      <c r="AJ351" s="84"/>
    </row>
    <row r="352" spans="2:36" s="72" customFormat="1" ht="14.25" customHeight="1">
      <c r="B352" s="83"/>
      <c r="C352" s="77" t="s">
        <v>9</v>
      </c>
      <c r="D352" s="78">
        <v>15</v>
      </c>
      <c r="E352" s="79">
        <v>10</v>
      </c>
      <c r="F352" s="78">
        <v>25</v>
      </c>
      <c r="G352" s="78">
        <v>-1</v>
      </c>
      <c r="H352" s="78">
        <v>18</v>
      </c>
      <c r="I352" s="78">
        <v>8</v>
      </c>
      <c r="J352" s="79">
        <v>0</v>
      </c>
      <c r="K352" s="79">
        <v>1</v>
      </c>
      <c r="L352" s="80"/>
      <c r="M352" s="79">
        <v>0</v>
      </c>
      <c r="N352" s="82">
        <v>27820</v>
      </c>
      <c r="O352" s="79" t="s">
        <v>274</v>
      </c>
      <c r="P352" s="79">
        <v>0</v>
      </c>
      <c r="Q352" s="80"/>
      <c r="R352" s="78">
        <v>5</v>
      </c>
      <c r="T352" s="83"/>
      <c r="U352" s="83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5"/>
      <c r="AG352" s="84"/>
      <c r="AH352" s="84"/>
      <c r="AI352" s="84"/>
      <c r="AJ352" s="84"/>
    </row>
    <row r="353" spans="2:36" s="72" customFormat="1" ht="14.25" customHeight="1">
      <c r="B353" s="83"/>
      <c r="C353" s="86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8"/>
      <c r="O353" s="87"/>
      <c r="P353" s="87"/>
      <c r="Q353" s="87"/>
      <c r="R353" s="87"/>
      <c r="T353" s="83"/>
      <c r="U353" s="83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5"/>
      <c r="AG353" s="84"/>
      <c r="AH353" s="84"/>
      <c r="AI353" s="84"/>
      <c r="AJ353" s="84"/>
    </row>
    <row r="354" spans="2:36" s="72" customFormat="1" ht="14.25" customHeight="1">
      <c r="B354" s="83"/>
      <c r="C354" s="73" t="s">
        <v>40</v>
      </c>
      <c r="D354" s="74" t="s">
        <v>68</v>
      </c>
      <c r="E354" s="74" t="s">
        <v>69</v>
      </c>
      <c r="F354" s="74" t="s">
        <v>70</v>
      </c>
      <c r="G354" s="74" t="s">
        <v>71</v>
      </c>
      <c r="H354" s="74" t="s">
        <v>72</v>
      </c>
      <c r="I354" s="74" t="s">
        <v>73</v>
      </c>
      <c r="J354" s="74" t="s">
        <v>74</v>
      </c>
      <c r="K354" s="74" t="s">
        <v>75</v>
      </c>
      <c r="L354" s="75"/>
      <c r="M354" s="74" t="s">
        <v>35</v>
      </c>
      <c r="N354" s="76" t="s">
        <v>76</v>
      </c>
      <c r="O354" s="74" t="s">
        <v>77</v>
      </c>
      <c r="P354" s="74" t="s">
        <v>78</v>
      </c>
      <c r="Q354" s="75"/>
      <c r="R354" s="74" t="s">
        <v>79</v>
      </c>
      <c r="T354" s="83"/>
      <c r="U354" s="83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5"/>
      <c r="AG354" s="84"/>
      <c r="AH354" s="84"/>
      <c r="AI354" s="84"/>
      <c r="AJ354" s="84"/>
    </row>
    <row r="355" spans="2:36" s="72" customFormat="1" ht="14.25" customHeight="1">
      <c r="B355" s="83"/>
      <c r="C355" s="77" t="s">
        <v>8</v>
      </c>
      <c r="D355" s="79">
        <v>3</v>
      </c>
      <c r="E355" s="79">
        <v>2</v>
      </c>
      <c r="F355" s="79">
        <v>5</v>
      </c>
      <c r="G355" s="79">
        <v>2</v>
      </c>
      <c r="H355" s="78">
        <v>14</v>
      </c>
      <c r="I355" s="79">
        <v>1</v>
      </c>
      <c r="J355" s="79">
        <v>0</v>
      </c>
      <c r="K355" s="78">
        <v>1</v>
      </c>
      <c r="L355" s="80"/>
      <c r="M355" s="79">
        <v>1</v>
      </c>
      <c r="N355" s="82" t="s">
        <v>167</v>
      </c>
      <c r="O355" s="79" t="s">
        <v>110</v>
      </c>
      <c r="P355" s="79">
        <v>0</v>
      </c>
      <c r="Q355" s="80"/>
      <c r="R355" s="78">
        <v>2</v>
      </c>
      <c r="T355" s="83"/>
      <c r="U355" s="83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5"/>
      <c r="AG355" s="84"/>
      <c r="AH355" s="84"/>
      <c r="AI355" s="84"/>
      <c r="AJ355" s="84"/>
    </row>
    <row r="356" spans="2:36" s="72" customFormat="1" ht="14.25" customHeight="1">
      <c r="B356" s="83"/>
      <c r="C356" s="77" t="s">
        <v>1</v>
      </c>
      <c r="D356" s="79">
        <v>3</v>
      </c>
      <c r="E356" s="78">
        <v>4</v>
      </c>
      <c r="F356" s="78">
        <v>7</v>
      </c>
      <c r="G356" s="79">
        <v>2</v>
      </c>
      <c r="H356" s="79">
        <v>4</v>
      </c>
      <c r="I356" s="79">
        <v>1</v>
      </c>
      <c r="J356" s="79">
        <v>0</v>
      </c>
      <c r="K356" s="79">
        <v>0</v>
      </c>
      <c r="L356" s="80"/>
      <c r="M356" s="79">
        <v>1</v>
      </c>
      <c r="N356" s="82" t="s">
        <v>147</v>
      </c>
      <c r="O356" s="79" t="s">
        <v>119</v>
      </c>
      <c r="P356" s="79">
        <v>1</v>
      </c>
      <c r="Q356" s="80"/>
      <c r="R356" s="78">
        <v>2</v>
      </c>
      <c r="T356" s="83"/>
      <c r="U356" s="83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5"/>
      <c r="AG356" s="84"/>
      <c r="AH356" s="84"/>
      <c r="AI356" s="84"/>
      <c r="AJ356" s="84"/>
    </row>
    <row r="357" spans="2:36" s="72" customFormat="1" ht="14.25" customHeight="1" thickBot="1">
      <c r="B357" s="83"/>
      <c r="C357" s="265" t="s">
        <v>275</v>
      </c>
      <c r="D357" s="265"/>
      <c r="E357" s="265"/>
      <c r="F357" s="265"/>
      <c r="G357" s="265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T357" s="83"/>
      <c r="U357" s="83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5"/>
      <c r="AG357" s="84"/>
      <c r="AH357" s="84"/>
      <c r="AI357" s="84"/>
      <c r="AJ357" s="84"/>
    </row>
    <row r="358" spans="1:36" s="72" customFormat="1" ht="23.25" customHeight="1" thickBot="1">
      <c r="A358" s="93" t="s">
        <v>212</v>
      </c>
      <c r="B358" s="83"/>
      <c r="C358" s="256" t="s">
        <v>284</v>
      </c>
      <c r="D358" s="257"/>
      <c r="E358" s="257"/>
      <c r="F358" s="257"/>
      <c r="G358" s="257"/>
      <c r="H358" s="257"/>
      <c r="I358" s="257"/>
      <c r="J358" s="257"/>
      <c r="K358" s="257"/>
      <c r="L358" s="257"/>
      <c r="M358" s="257"/>
      <c r="N358" s="257"/>
      <c r="O358" s="257"/>
      <c r="P358" s="257"/>
      <c r="Q358" s="257"/>
      <c r="R358" s="257"/>
      <c r="T358" s="83"/>
      <c r="U358" s="83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5"/>
      <c r="AG358" s="84"/>
      <c r="AH358" s="84"/>
      <c r="AI358" s="84"/>
      <c r="AJ358" s="84"/>
    </row>
    <row r="359" spans="2:36" s="72" customFormat="1" ht="14.25" customHeight="1">
      <c r="B359" s="83"/>
      <c r="C359" s="73" t="s">
        <v>40</v>
      </c>
      <c r="D359" s="74" t="s">
        <v>68</v>
      </c>
      <c r="E359" s="74" t="s">
        <v>69</v>
      </c>
      <c r="F359" s="74" t="s">
        <v>70</v>
      </c>
      <c r="G359" s="74" t="s">
        <v>71</v>
      </c>
      <c r="H359" s="74" t="s">
        <v>72</v>
      </c>
      <c r="I359" s="74" t="s">
        <v>73</v>
      </c>
      <c r="J359" s="74" t="s">
        <v>74</v>
      </c>
      <c r="K359" s="74" t="s">
        <v>75</v>
      </c>
      <c r="L359" s="75"/>
      <c r="M359" s="74" t="s">
        <v>35</v>
      </c>
      <c r="N359" s="76" t="s">
        <v>76</v>
      </c>
      <c r="O359" s="74" t="s">
        <v>77</v>
      </c>
      <c r="P359" s="74" t="s">
        <v>78</v>
      </c>
      <c r="Q359" s="75"/>
      <c r="R359" s="74" t="s">
        <v>79</v>
      </c>
      <c r="T359" s="83"/>
      <c r="U359" s="83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5"/>
      <c r="AG359" s="84"/>
      <c r="AH359" s="84"/>
      <c r="AI359" s="84"/>
      <c r="AJ359" s="84"/>
    </row>
    <row r="360" spans="2:36" s="72" customFormat="1" ht="14.25" customHeight="1">
      <c r="B360" s="83"/>
      <c r="C360" s="119" t="s">
        <v>0</v>
      </c>
      <c r="D360" s="78">
        <v>8</v>
      </c>
      <c r="E360" s="78">
        <v>17</v>
      </c>
      <c r="F360" s="78">
        <v>25</v>
      </c>
      <c r="G360" s="78">
        <v>7</v>
      </c>
      <c r="H360" s="78">
        <v>41</v>
      </c>
      <c r="I360" s="78">
        <v>9</v>
      </c>
      <c r="J360" s="78">
        <v>1</v>
      </c>
      <c r="K360" s="78">
        <v>2</v>
      </c>
      <c r="L360" s="80"/>
      <c r="M360" s="79">
        <v>2</v>
      </c>
      <c r="N360" s="82">
        <v>42401</v>
      </c>
      <c r="O360" s="79" t="s">
        <v>98</v>
      </c>
      <c r="P360" s="79">
        <v>0</v>
      </c>
      <c r="Q360" s="80"/>
      <c r="R360" s="78">
        <v>8</v>
      </c>
      <c r="T360" s="83"/>
      <c r="U360" s="83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5"/>
      <c r="AG360" s="84"/>
      <c r="AH360" s="84"/>
      <c r="AI360" s="84"/>
      <c r="AJ360" s="84"/>
    </row>
    <row r="361" spans="2:36" s="72" customFormat="1" ht="14.25" customHeight="1">
      <c r="B361" s="83"/>
      <c r="C361" s="119" t="s">
        <v>8</v>
      </c>
      <c r="D361" s="79">
        <v>3</v>
      </c>
      <c r="E361" s="79">
        <v>10</v>
      </c>
      <c r="F361" s="79">
        <v>13</v>
      </c>
      <c r="G361" s="79">
        <v>2</v>
      </c>
      <c r="H361" s="79">
        <v>12</v>
      </c>
      <c r="I361" s="79">
        <v>4</v>
      </c>
      <c r="J361" s="79">
        <v>0</v>
      </c>
      <c r="K361" s="79">
        <v>1</v>
      </c>
      <c r="L361" s="80"/>
      <c r="M361" s="79">
        <v>2</v>
      </c>
      <c r="N361" s="81">
        <v>21551</v>
      </c>
      <c r="O361" s="78" t="s">
        <v>95</v>
      </c>
      <c r="P361" s="79">
        <v>0</v>
      </c>
      <c r="Q361" s="80"/>
      <c r="R361" s="78">
        <v>2</v>
      </c>
      <c r="T361" s="83"/>
      <c r="U361" s="83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5"/>
      <c r="AG361" s="84"/>
      <c r="AH361" s="84"/>
      <c r="AI361" s="84"/>
      <c r="AJ361" s="84"/>
    </row>
    <row r="362" spans="2:36" s="72" customFormat="1" ht="14.25" customHeight="1">
      <c r="B362" s="83"/>
      <c r="C362" s="86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8"/>
      <c r="O362" s="87"/>
      <c r="P362" s="87"/>
      <c r="Q362" s="87"/>
      <c r="R362" s="87"/>
      <c r="T362" s="83"/>
      <c r="U362" s="83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5"/>
      <c r="AG362" s="84"/>
      <c r="AH362" s="84"/>
      <c r="AI362" s="84"/>
      <c r="AJ362" s="84"/>
    </row>
    <row r="363" spans="2:36" s="72" customFormat="1" ht="14.25" customHeight="1">
      <c r="B363" s="83"/>
      <c r="C363" s="73" t="s">
        <v>40</v>
      </c>
      <c r="D363" s="74" t="s">
        <v>68</v>
      </c>
      <c r="E363" s="74" t="s">
        <v>69</v>
      </c>
      <c r="F363" s="74" t="s">
        <v>70</v>
      </c>
      <c r="G363" s="74" t="s">
        <v>71</v>
      </c>
      <c r="H363" s="74" t="s">
        <v>72</v>
      </c>
      <c r="I363" s="74" t="s">
        <v>73</v>
      </c>
      <c r="J363" s="74" t="s">
        <v>74</v>
      </c>
      <c r="K363" s="74" t="s">
        <v>75</v>
      </c>
      <c r="L363" s="75"/>
      <c r="M363" s="74" t="s">
        <v>35</v>
      </c>
      <c r="N363" s="76" t="s">
        <v>76</v>
      </c>
      <c r="O363" s="74" t="s">
        <v>77</v>
      </c>
      <c r="P363" s="74" t="s">
        <v>78</v>
      </c>
      <c r="Q363" s="75"/>
      <c r="R363" s="74" t="s">
        <v>79</v>
      </c>
      <c r="T363" s="83"/>
      <c r="U363" s="83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5"/>
      <c r="AG363" s="84"/>
      <c r="AH363" s="84"/>
      <c r="AI363" s="84"/>
      <c r="AJ363" s="84"/>
    </row>
    <row r="364" spans="2:36" s="72" customFormat="1" ht="14.25" customHeight="1">
      <c r="B364" s="83"/>
      <c r="C364" s="119" t="s">
        <v>2</v>
      </c>
      <c r="D364" s="79">
        <v>10</v>
      </c>
      <c r="E364" s="78">
        <v>16</v>
      </c>
      <c r="F364" s="78">
        <v>26</v>
      </c>
      <c r="G364" s="78">
        <v>10</v>
      </c>
      <c r="H364" s="79">
        <v>18</v>
      </c>
      <c r="I364" s="79">
        <v>8</v>
      </c>
      <c r="J364" s="79">
        <v>0</v>
      </c>
      <c r="K364" s="78">
        <v>2</v>
      </c>
      <c r="L364" s="80"/>
      <c r="M364" s="79">
        <v>2</v>
      </c>
      <c r="N364" s="81">
        <v>16803</v>
      </c>
      <c r="O364" s="78" t="s">
        <v>279</v>
      </c>
      <c r="P364" s="79">
        <v>0</v>
      </c>
      <c r="Q364" s="80"/>
      <c r="R364" s="78">
        <v>6</v>
      </c>
      <c r="T364" s="83"/>
      <c r="U364" s="83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5"/>
      <c r="AG364" s="84"/>
      <c r="AH364" s="84"/>
      <c r="AI364" s="84"/>
      <c r="AJ364" s="84"/>
    </row>
    <row r="365" spans="2:36" s="72" customFormat="1" ht="14.25" customHeight="1">
      <c r="B365" s="83"/>
      <c r="C365" s="119" t="s">
        <v>5</v>
      </c>
      <c r="D365" s="78">
        <v>14</v>
      </c>
      <c r="E365" s="79">
        <v>11</v>
      </c>
      <c r="F365" s="79">
        <v>25</v>
      </c>
      <c r="G365" s="79">
        <v>7</v>
      </c>
      <c r="H365" s="78">
        <v>20</v>
      </c>
      <c r="I365" s="79">
        <v>8</v>
      </c>
      <c r="J365" s="79">
        <v>0</v>
      </c>
      <c r="K365" s="79">
        <v>1</v>
      </c>
      <c r="L365" s="80"/>
      <c r="M365" s="78">
        <v>3</v>
      </c>
      <c r="N365" s="82">
        <v>29983</v>
      </c>
      <c r="O365" s="79" t="s">
        <v>175</v>
      </c>
      <c r="P365" s="79">
        <v>0</v>
      </c>
      <c r="Q365" s="80"/>
      <c r="R365" s="78">
        <v>3</v>
      </c>
      <c r="T365" s="83"/>
      <c r="U365" s="83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5"/>
      <c r="AG365" s="84"/>
      <c r="AH365" s="84"/>
      <c r="AI365" s="84"/>
      <c r="AJ365" s="84"/>
    </row>
    <row r="366" spans="2:36" s="72" customFormat="1" ht="14.25" customHeight="1">
      <c r="B366" s="83"/>
      <c r="C366" s="120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8"/>
      <c r="O366" s="87"/>
      <c r="P366" s="87"/>
      <c r="Q366" s="87"/>
      <c r="R366" s="87"/>
      <c r="T366" s="83"/>
      <c r="U366" s="83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5"/>
      <c r="AG366" s="84"/>
      <c r="AH366" s="84"/>
      <c r="AI366" s="84"/>
      <c r="AJ366" s="84"/>
    </row>
    <row r="367" spans="2:36" s="72" customFormat="1" ht="14.25" customHeight="1">
      <c r="B367" s="83"/>
      <c r="C367" s="121" t="s">
        <v>40</v>
      </c>
      <c r="D367" s="74" t="s">
        <v>68</v>
      </c>
      <c r="E367" s="74" t="s">
        <v>69</v>
      </c>
      <c r="F367" s="74" t="s">
        <v>70</v>
      </c>
      <c r="G367" s="74" t="s">
        <v>71</v>
      </c>
      <c r="H367" s="74" t="s">
        <v>72</v>
      </c>
      <c r="I367" s="74" t="s">
        <v>73</v>
      </c>
      <c r="J367" s="74" t="s">
        <v>74</v>
      </c>
      <c r="K367" s="74" t="s">
        <v>75</v>
      </c>
      <c r="L367" s="75"/>
      <c r="M367" s="74" t="s">
        <v>35</v>
      </c>
      <c r="N367" s="76" t="s">
        <v>76</v>
      </c>
      <c r="O367" s="74" t="s">
        <v>77</v>
      </c>
      <c r="P367" s="74" t="s">
        <v>78</v>
      </c>
      <c r="Q367" s="75"/>
      <c r="R367" s="74" t="s">
        <v>79</v>
      </c>
      <c r="T367" s="83"/>
      <c r="U367" s="83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5"/>
      <c r="AG367" s="84"/>
      <c r="AH367" s="84"/>
      <c r="AI367" s="84"/>
      <c r="AJ367" s="84"/>
    </row>
    <row r="368" spans="2:36" s="72" customFormat="1" ht="14.25" customHeight="1">
      <c r="B368" s="83"/>
      <c r="C368" s="119" t="s">
        <v>4</v>
      </c>
      <c r="D368" s="78">
        <v>10</v>
      </c>
      <c r="E368" s="78">
        <v>9</v>
      </c>
      <c r="F368" s="78">
        <v>19</v>
      </c>
      <c r="G368" s="79">
        <v>-5</v>
      </c>
      <c r="H368" s="78">
        <v>18</v>
      </c>
      <c r="I368" s="78">
        <v>7</v>
      </c>
      <c r="J368" s="79">
        <v>0</v>
      </c>
      <c r="K368" s="78">
        <v>2</v>
      </c>
      <c r="L368" s="80"/>
      <c r="M368" s="79">
        <v>0</v>
      </c>
      <c r="N368" s="82" t="s">
        <v>213</v>
      </c>
      <c r="O368" s="79" t="s">
        <v>213</v>
      </c>
      <c r="P368" s="79">
        <v>0</v>
      </c>
      <c r="Q368" s="80"/>
      <c r="R368" s="78">
        <v>6</v>
      </c>
      <c r="T368" s="83"/>
      <c r="U368" s="83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5"/>
      <c r="AG368" s="84"/>
      <c r="AH368" s="84"/>
      <c r="AI368" s="84"/>
      <c r="AJ368" s="84"/>
    </row>
    <row r="369" spans="2:36" s="72" customFormat="1" ht="14.25" customHeight="1">
      <c r="B369" s="83"/>
      <c r="C369" s="119" t="s">
        <v>7</v>
      </c>
      <c r="D369" s="79">
        <v>2</v>
      </c>
      <c r="E369" s="79">
        <v>6</v>
      </c>
      <c r="F369" s="79">
        <v>8</v>
      </c>
      <c r="G369" s="78">
        <v>-3</v>
      </c>
      <c r="H369" s="79">
        <v>2</v>
      </c>
      <c r="I369" s="79">
        <v>3</v>
      </c>
      <c r="J369" s="79">
        <v>0</v>
      </c>
      <c r="K369" s="79">
        <v>0</v>
      </c>
      <c r="L369" s="80"/>
      <c r="M369" s="78">
        <v>0</v>
      </c>
      <c r="N369" s="81">
        <v>46447</v>
      </c>
      <c r="O369" s="78" t="s">
        <v>123</v>
      </c>
      <c r="P369" s="78">
        <v>0</v>
      </c>
      <c r="Q369" s="80"/>
      <c r="R369" s="78">
        <v>5</v>
      </c>
      <c r="T369" s="83"/>
      <c r="U369" s="83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5"/>
      <c r="AG369" s="84"/>
      <c r="AH369" s="84"/>
      <c r="AI369" s="84"/>
      <c r="AJ369" s="84"/>
    </row>
    <row r="370" spans="2:36" s="72" customFormat="1" ht="14.25" customHeight="1">
      <c r="B370" s="83"/>
      <c r="C370" s="258" t="s">
        <v>273</v>
      </c>
      <c r="D370" s="258"/>
      <c r="E370" s="258"/>
      <c r="F370" s="258"/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T370" s="83"/>
      <c r="U370" s="83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5"/>
      <c r="AG370" s="84"/>
      <c r="AH370" s="84"/>
      <c r="AI370" s="84"/>
      <c r="AJ370" s="84"/>
    </row>
    <row r="371" spans="2:36" s="72" customFormat="1" ht="14.25" customHeight="1">
      <c r="B371" s="83"/>
      <c r="C371" s="73" t="s">
        <v>40</v>
      </c>
      <c r="D371" s="74" t="s">
        <v>68</v>
      </c>
      <c r="E371" s="74" t="s">
        <v>69</v>
      </c>
      <c r="F371" s="74" t="s">
        <v>70</v>
      </c>
      <c r="G371" s="74" t="s">
        <v>71</v>
      </c>
      <c r="H371" s="74" t="s">
        <v>72</v>
      </c>
      <c r="I371" s="74" t="s">
        <v>73</v>
      </c>
      <c r="J371" s="74" t="s">
        <v>74</v>
      </c>
      <c r="K371" s="74" t="s">
        <v>75</v>
      </c>
      <c r="L371" s="75"/>
      <c r="M371" s="74" t="s">
        <v>35</v>
      </c>
      <c r="N371" s="76" t="s">
        <v>76</v>
      </c>
      <c r="O371" s="74" t="s">
        <v>77</v>
      </c>
      <c r="P371" s="74" t="s">
        <v>78</v>
      </c>
      <c r="Q371" s="75"/>
      <c r="R371" s="74" t="s">
        <v>79</v>
      </c>
      <c r="T371" s="83"/>
      <c r="U371" s="83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5"/>
      <c r="AG371" s="84"/>
      <c r="AH371" s="84"/>
      <c r="AI371" s="84"/>
      <c r="AJ371" s="84"/>
    </row>
    <row r="372" spans="2:36" s="72" customFormat="1" ht="14.25" customHeight="1">
      <c r="B372" s="83"/>
      <c r="C372" s="119" t="s">
        <v>6</v>
      </c>
      <c r="D372" s="78">
        <v>6</v>
      </c>
      <c r="E372" s="78">
        <v>10</v>
      </c>
      <c r="F372" s="78">
        <v>16</v>
      </c>
      <c r="G372" s="78">
        <v>13</v>
      </c>
      <c r="H372" s="78">
        <v>10</v>
      </c>
      <c r="I372" s="79">
        <v>3</v>
      </c>
      <c r="J372" s="78">
        <v>1</v>
      </c>
      <c r="K372" s="79">
        <v>0</v>
      </c>
      <c r="L372" s="80"/>
      <c r="M372" s="78">
        <v>4</v>
      </c>
      <c r="N372" s="81">
        <v>28126</v>
      </c>
      <c r="O372" s="78" t="s">
        <v>138</v>
      </c>
      <c r="P372" s="78">
        <v>1</v>
      </c>
      <c r="Q372" s="80"/>
      <c r="R372" s="78">
        <v>10</v>
      </c>
      <c r="T372" s="83"/>
      <c r="U372" s="83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5"/>
      <c r="AG372" s="84"/>
      <c r="AH372" s="84"/>
      <c r="AI372" s="84"/>
      <c r="AJ372" s="84"/>
    </row>
    <row r="373" spans="2:36" s="72" customFormat="1" ht="14.25" customHeight="1">
      <c r="B373" s="83"/>
      <c r="C373" s="119" t="s">
        <v>1</v>
      </c>
      <c r="D373" s="79">
        <v>2</v>
      </c>
      <c r="E373" s="79">
        <v>6</v>
      </c>
      <c r="F373" s="79">
        <v>8</v>
      </c>
      <c r="G373" s="79">
        <v>1</v>
      </c>
      <c r="H373" s="79">
        <v>2</v>
      </c>
      <c r="I373" s="78">
        <v>4</v>
      </c>
      <c r="J373" s="79">
        <v>0</v>
      </c>
      <c r="K373" s="79">
        <v>0</v>
      </c>
      <c r="L373" s="80"/>
      <c r="M373" s="79">
        <v>0</v>
      </c>
      <c r="N373" s="82">
        <v>44256</v>
      </c>
      <c r="O373" s="79" t="s">
        <v>280</v>
      </c>
      <c r="P373" s="79">
        <v>0</v>
      </c>
      <c r="Q373" s="80"/>
      <c r="R373" s="78">
        <v>1</v>
      </c>
      <c r="T373" s="83"/>
      <c r="U373" s="83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5"/>
      <c r="AG373" s="84"/>
      <c r="AH373" s="84"/>
      <c r="AI373" s="84"/>
      <c r="AJ373" s="84"/>
    </row>
    <row r="374" spans="2:36" s="72" customFormat="1" ht="14.25" customHeight="1">
      <c r="B374" s="83"/>
      <c r="C374" s="258" t="s">
        <v>264</v>
      </c>
      <c r="D374" s="258"/>
      <c r="E374" s="258"/>
      <c r="F374" s="258"/>
      <c r="G374" s="258"/>
      <c r="H374" s="258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T374" s="83"/>
      <c r="U374" s="83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5"/>
      <c r="AG374" s="84"/>
      <c r="AH374" s="84"/>
      <c r="AI374" s="84"/>
      <c r="AJ374" s="84"/>
    </row>
    <row r="375" spans="2:36" s="72" customFormat="1" ht="14.25" customHeight="1">
      <c r="B375" s="83"/>
      <c r="C375" s="73" t="s">
        <v>40</v>
      </c>
      <c r="D375" s="74" t="s">
        <v>68</v>
      </c>
      <c r="E375" s="74" t="s">
        <v>69</v>
      </c>
      <c r="F375" s="74" t="s">
        <v>70</v>
      </c>
      <c r="G375" s="74" t="s">
        <v>71</v>
      </c>
      <c r="H375" s="74" t="s">
        <v>72</v>
      </c>
      <c r="I375" s="74" t="s">
        <v>73</v>
      </c>
      <c r="J375" s="74" t="s">
        <v>74</v>
      </c>
      <c r="K375" s="74" t="s">
        <v>75</v>
      </c>
      <c r="L375" s="75"/>
      <c r="M375" s="74" t="s">
        <v>35</v>
      </c>
      <c r="N375" s="76" t="s">
        <v>76</v>
      </c>
      <c r="O375" s="74" t="s">
        <v>77</v>
      </c>
      <c r="P375" s="74" t="s">
        <v>78</v>
      </c>
      <c r="Q375" s="75"/>
      <c r="R375" s="74" t="s">
        <v>79</v>
      </c>
      <c r="T375" s="83"/>
      <c r="U375" s="83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5"/>
      <c r="AG375" s="84"/>
      <c r="AH375" s="84"/>
      <c r="AI375" s="84"/>
      <c r="AJ375" s="84"/>
    </row>
    <row r="376" spans="2:36" s="72" customFormat="1" ht="14.25" customHeight="1">
      <c r="B376" s="83"/>
      <c r="C376" s="119" t="s">
        <v>3</v>
      </c>
      <c r="D376" s="78">
        <v>11</v>
      </c>
      <c r="E376" s="78">
        <v>14</v>
      </c>
      <c r="F376" s="78">
        <v>25</v>
      </c>
      <c r="G376" s="78">
        <v>-5</v>
      </c>
      <c r="H376" s="78">
        <v>16</v>
      </c>
      <c r="I376" s="78">
        <v>9</v>
      </c>
      <c r="J376" s="79">
        <v>0</v>
      </c>
      <c r="K376" s="78">
        <v>3</v>
      </c>
      <c r="L376" s="80"/>
      <c r="M376" s="78">
        <v>2</v>
      </c>
      <c r="N376" s="81" t="s">
        <v>281</v>
      </c>
      <c r="O376" s="78" t="s">
        <v>282</v>
      </c>
      <c r="P376" s="79">
        <v>0</v>
      </c>
      <c r="Q376" s="80"/>
      <c r="R376" s="78">
        <v>10</v>
      </c>
      <c r="T376" s="83"/>
      <c r="U376" s="83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5"/>
      <c r="AG376" s="84"/>
      <c r="AH376" s="84"/>
      <c r="AI376" s="84"/>
      <c r="AJ376" s="84"/>
    </row>
    <row r="377" spans="2:36" s="72" customFormat="1" ht="14.25" customHeight="1">
      <c r="B377" s="83"/>
      <c r="C377" s="119" t="s">
        <v>9</v>
      </c>
      <c r="D377" s="79">
        <v>6</v>
      </c>
      <c r="E377" s="79">
        <v>9</v>
      </c>
      <c r="F377" s="79">
        <v>15</v>
      </c>
      <c r="G377" s="79">
        <v>-12</v>
      </c>
      <c r="H377" s="79">
        <v>12</v>
      </c>
      <c r="I377" s="79">
        <v>7</v>
      </c>
      <c r="J377" s="79">
        <v>0</v>
      </c>
      <c r="K377" s="79">
        <v>0</v>
      </c>
      <c r="L377" s="80"/>
      <c r="M377" s="79">
        <v>1</v>
      </c>
      <c r="N377" s="82">
        <v>35462</v>
      </c>
      <c r="O377" s="79" t="s">
        <v>253</v>
      </c>
      <c r="P377" s="79">
        <v>0</v>
      </c>
      <c r="Q377" s="80"/>
      <c r="R377" s="78">
        <v>0</v>
      </c>
      <c r="T377" s="83"/>
      <c r="U377" s="83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5"/>
      <c r="AG377" s="84"/>
      <c r="AH377" s="84"/>
      <c r="AI377" s="84"/>
      <c r="AJ377" s="84"/>
    </row>
    <row r="378" spans="2:36" s="72" customFormat="1" ht="14.25" customHeight="1">
      <c r="B378" s="83"/>
      <c r="C378" s="260"/>
      <c r="D378" s="260"/>
      <c r="E378" s="260"/>
      <c r="F378" s="260"/>
      <c r="G378" s="260"/>
      <c r="H378" s="260"/>
      <c r="I378" s="260"/>
      <c r="J378" s="260"/>
      <c r="K378" s="260"/>
      <c r="L378" s="260"/>
      <c r="M378" s="260"/>
      <c r="N378" s="260"/>
      <c r="O378" s="260"/>
      <c r="P378" s="260"/>
      <c r="Q378" s="260"/>
      <c r="R378" s="260"/>
      <c r="T378" s="83"/>
      <c r="U378" s="83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5"/>
      <c r="AG378" s="84"/>
      <c r="AH378" s="84"/>
      <c r="AI378" s="84"/>
      <c r="AJ378" s="84"/>
    </row>
  </sheetData>
  <mergeCells count="77">
    <mergeCell ref="A20:A21"/>
    <mergeCell ref="C22:R22"/>
    <mergeCell ref="C26:R26"/>
    <mergeCell ref="C38:R38"/>
    <mergeCell ref="S5:S6"/>
    <mergeCell ref="U1:AJ1"/>
    <mergeCell ref="U21:AJ21"/>
    <mergeCell ref="C1:R1"/>
    <mergeCell ref="C21:R21"/>
    <mergeCell ref="W10:AA10"/>
    <mergeCell ref="W11:AA11"/>
    <mergeCell ref="W12:AA12"/>
    <mergeCell ref="W13:AA13"/>
    <mergeCell ref="W14:AA14"/>
    <mergeCell ref="C337:R337"/>
    <mergeCell ref="C357:R357"/>
    <mergeCell ref="C358:R358"/>
    <mergeCell ref="C378:R378"/>
    <mergeCell ref="C349:R349"/>
    <mergeCell ref="C370:R370"/>
    <mergeCell ref="C374:R374"/>
    <mergeCell ref="C295:R295"/>
    <mergeCell ref="C315:R315"/>
    <mergeCell ref="C316:R316"/>
    <mergeCell ref="C336:R336"/>
    <mergeCell ref="C299:R299"/>
    <mergeCell ref="C328:R328"/>
    <mergeCell ref="C253:R253"/>
    <mergeCell ref="C273:R273"/>
    <mergeCell ref="C274:R274"/>
    <mergeCell ref="C294:R294"/>
    <mergeCell ref="C269:R269"/>
    <mergeCell ref="C257:R257"/>
    <mergeCell ref="C265:R265"/>
    <mergeCell ref="C211:R211"/>
    <mergeCell ref="C231:R231"/>
    <mergeCell ref="C232:R232"/>
    <mergeCell ref="C252:R252"/>
    <mergeCell ref="C244:R244"/>
    <mergeCell ref="C248:R248"/>
    <mergeCell ref="C169:R169"/>
    <mergeCell ref="C189:R189"/>
    <mergeCell ref="C190:R190"/>
    <mergeCell ref="C210:R210"/>
    <mergeCell ref="C173:R173"/>
    <mergeCell ref="C181:R181"/>
    <mergeCell ref="C185:R185"/>
    <mergeCell ref="C198:R198"/>
    <mergeCell ref="C127:R127"/>
    <mergeCell ref="C147:R147"/>
    <mergeCell ref="C148:R148"/>
    <mergeCell ref="C168:R168"/>
    <mergeCell ref="C139:R139"/>
    <mergeCell ref="C156:R156"/>
    <mergeCell ref="C85:R85"/>
    <mergeCell ref="C105:R105"/>
    <mergeCell ref="C106:R106"/>
    <mergeCell ref="C126:R126"/>
    <mergeCell ref="C89:R89"/>
    <mergeCell ref="C114:R114"/>
    <mergeCell ref="U63:AJ63"/>
    <mergeCell ref="C42:R42"/>
    <mergeCell ref="C84:R84"/>
    <mergeCell ref="C55:R55"/>
    <mergeCell ref="C68:R68"/>
    <mergeCell ref="C72:R72"/>
    <mergeCell ref="C63:R63"/>
    <mergeCell ref="C64:R64"/>
    <mergeCell ref="W15:AA15"/>
    <mergeCell ref="W60:AA60"/>
    <mergeCell ref="W61:AA61"/>
    <mergeCell ref="C43:R43"/>
    <mergeCell ref="U34:AJ34"/>
    <mergeCell ref="U38:AJ38"/>
    <mergeCell ref="U22:AJ22"/>
    <mergeCell ref="U42:AJ42"/>
    <mergeCell ref="U43:AJ43"/>
  </mergeCells>
  <hyperlinks>
    <hyperlink ref="A2" r:id="rId1" display="5 Week"/>
    <hyperlink ref="A3" r:id="rId2" display="6 Week"/>
    <hyperlink ref="A4" r:id="rId3" display="7 Week"/>
    <hyperlink ref="A5" r:id="rId4" display="8 Week"/>
    <hyperlink ref="A6" r:id="rId5" display="9 Week"/>
    <hyperlink ref="A7" r:id="rId6" display="10 Week"/>
    <hyperlink ref="A8" r:id="rId7" display="11 Week"/>
    <hyperlink ref="A9" r:id="rId8" display="12 Week"/>
    <hyperlink ref="A10" r:id="rId9" display="13 Week"/>
    <hyperlink ref="A11" r:id="rId10" display="14 Week"/>
    <hyperlink ref="A12" r:id="rId11" display="15 Week"/>
    <hyperlink ref="A13" r:id="rId12" display="16 Week"/>
    <hyperlink ref="A22" location="A1" display="&lt;&lt;&lt;  BACK"/>
    <hyperlink ref="A43" location="A1" display="&lt;&lt;&lt;  BACK"/>
    <hyperlink ref="A64" location="A1" display="&lt;&lt;&lt;  BACK"/>
    <hyperlink ref="A85" location="A1" display="&lt;&lt;&lt;  BACK"/>
    <hyperlink ref="A106" location="A1" display="&lt;&lt;&lt;  BACK"/>
    <hyperlink ref="A127" location="A1" display="&lt;&lt;&lt;  BACK"/>
    <hyperlink ref="A148" location="A1" display="&lt;&lt;&lt;  BACK"/>
    <hyperlink ref="A169" location="A1" display="&lt;&lt;&lt;  BACK"/>
    <hyperlink ref="A190" location="A1" display="&lt;&lt;&lt;  BACK"/>
    <hyperlink ref="A211" location="A1" display="&lt;&lt;&lt;  BACK"/>
    <hyperlink ref="A232" location="A1" display="&lt;&lt;&lt;  BACK"/>
    <hyperlink ref="A253" location="A1" display="&lt;&lt;&lt;  BACK"/>
    <hyperlink ref="A274" location="A1" display="&lt;&lt;&lt;  BACK"/>
    <hyperlink ref="A295" location="A1" display="&lt;&lt;&lt;  BACK"/>
    <hyperlink ref="A316" location="A1" display="&lt;&lt;&lt;  BACK"/>
    <hyperlink ref="A337" location="A1" display="&lt;&lt;&lt;  BACK"/>
    <hyperlink ref="A358" location="A1" display="&lt;&lt;&lt;  BACK"/>
    <hyperlink ref="A14:A19" r:id="rId13" display="16 Week"/>
    <hyperlink ref="A14" location="'All EHL games'!C253:R273" display="17  Week"/>
    <hyperlink ref="A15" location="'All EHL games'!C274:R294" display="18  Week"/>
    <hyperlink ref="A16" location="'All EHL games'!C295:R315" display="19  Week"/>
    <hyperlink ref="A17" location="'All EHL games'!C316:R336" display="20  Week"/>
    <hyperlink ref="A18" location="'All EHL games'!C337:R357" display="21  Week"/>
    <hyperlink ref="A19" location="'All EHL games'!C358:R378" display="22  Week"/>
    <hyperlink ref="A20:A21" location="'All EHL games'!S1:AJ1" display="&gt;To Play-Offs&gt;"/>
    <hyperlink ref="S5:S6" location="A1" display="&lt;To Season&lt;"/>
    <hyperlink ref="S22" location="'All EHL games'!S1" display="&lt;&lt;&lt;  BACK"/>
    <hyperlink ref="S43" location="'All EHL games'!S1" display="&lt;&lt;&lt;  BACK"/>
    <hyperlink ref="S2" location="'All EHL games'!U1:AJ21" display="23  Week"/>
    <hyperlink ref="S3" location="'All EHL games'!U22:AJ42" display="24  Week"/>
    <hyperlink ref="S4" location="'All EHL games'!U43:AJ63" display="25  Week"/>
  </hyperlinks>
  <printOptions/>
  <pageMargins left="0.75" right="0.75" top="1" bottom="1" header="0.5" footer="0.5"/>
  <pageSetup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Pasha Schwartz</cp:lastModifiedBy>
  <dcterms:created xsi:type="dcterms:W3CDTF">2003-01-28T15:51:03Z</dcterms:created>
  <dcterms:modified xsi:type="dcterms:W3CDTF">2004-03-09T05:57:13Z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